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0035" activeTab="1"/>
  </bookViews>
  <sheets>
    <sheet name="فواكه 2015" sheetId="1" r:id="rId1"/>
    <sheet name="فواكه 2017" sheetId="2" r:id="rId2"/>
  </sheets>
  <calcPr calcId="144525"/>
</workbook>
</file>

<file path=xl/calcChain.xml><?xml version="1.0" encoding="utf-8"?>
<calcChain xmlns="http://schemas.openxmlformats.org/spreadsheetml/2006/main">
  <c r="E231" i="2" l="1"/>
  <c r="D231" i="2"/>
  <c r="B231" i="2"/>
  <c r="E210" i="2"/>
  <c r="D210" i="2"/>
  <c r="B210" i="2"/>
  <c r="E191" i="2"/>
  <c r="D191" i="2"/>
  <c r="B191" i="2"/>
  <c r="E171" i="2"/>
  <c r="D171" i="2"/>
  <c r="C171" i="2" s="1"/>
  <c r="B171" i="2"/>
  <c r="E152" i="2"/>
  <c r="D152" i="2"/>
  <c r="B152" i="2"/>
  <c r="E130" i="2"/>
  <c r="D130" i="2"/>
  <c r="B130" i="2"/>
  <c r="E110" i="2"/>
  <c r="D110" i="2"/>
  <c r="B110" i="2"/>
  <c r="E89" i="2"/>
  <c r="D89" i="2"/>
  <c r="B89" i="2"/>
  <c r="E69" i="2"/>
  <c r="D69" i="2"/>
  <c r="B69" i="2"/>
  <c r="D47" i="2"/>
  <c r="B47" i="2"/>
  <c r="I22" i="2"/>
  <c r="H22" i="2"/>
  <c r="J22" i="2" s="1"/>
  <c r="D22" i="2"/>
  <c r="J21" i="2"/>
  <c r="J20" i="2"/>
  <c r="J19" i="2"/>
  <c r="J18" i="2"/>
  <c r="J17" i="2"/>
  <c r="J16" i="2"/>
  <c r="J15" i="2"/>
  <c r="J12" i="2"/>
</calcChain>
</file>

<file path=xl/sharedStrings.xml><?xml version="1.0" encoding="utf-8"?>
<sst xmlns="http://schemas.openxmlformats.org/spreadsheetml/2006/main" count="1545" uniqueCount="140">
  <si>
    <t>الانتاج ومتوسط انتاجية أشجار الفواكه للموسم الصيفي لسنة 2015 حسب انواعها مقارنة بسنة 2014 على مستوى العراق والمحافظات المشمولة</t>
  </si>
  <si>
    <t xml:space="preserve">Production and aveage yield of fruitful trees for  summer season by kind  compared </t>
  </si>
  <si>
    <t>with 2014 at Iraq level and  covered governorate for 2015</t>
  </si>
  <si>
    <t>جدول (1)</t>
  </si>
  <si>
    <t>Table(1)</t>
  </si>
  <si>
    <t>نوع الفاكهة</t>
  </si>
  <si>
    <t>عدد الاشجار المثمرة ( شجرة )</t>
  </si>
  <si>
    <t>متوسط انتاجية الشجرة الواحدة</t>
  </si>
  <si>
    <t xml:space="preserve">( طن )   الانتاج  </t>
  </si>
  <si>
    <t>الاهمية النسبية للانتاج%</t>
  </si>
  <si>
    <t>معدل التغير للانتاج%</t>
  </si>
  <si>
    <t>معدل التغير للانتاج للمحافظات المشمولة%</t>
  </si>
  <si>
    <t xml:space="preserve"> fruit</t>
  </si>
  <si>
    <t>No. of fruitful trees</t>
  </si>
  <si>
    <t>(كغم / شجرة)</t>
  </si>
  <si>
    <t>Production</t>
  </si>
  <si>
    <t>Average yield per tree</t>
  </si>
  <si>
    <t xml:space="preserve">change </t>
  </si>
  <si>
    <t xml:space="preserve">  (kg / tree)</t>
  </si>
  <si>
    <t>(ton)</t>
  </si>
  <si>
    <t>Relative</t>
  </si>
  <si>
    <t>rate</t>
  </si>
  <si>
    <t>*2014</t>
  </si>
  <si>
    <t>importance %</t>
  </si>
  <si>
    <t>%</t>
  </si>
  <si>
    <t>العنب</t>
  </si>
  <si>
    <t>Grapes</t>
  </si>
  <si>
    <t>الرمان</t>
  </si>
  <si>
    <t>Pomegranates</t>
  </si>
  <si>
    <t>التفاح</t>
  </si>
  <si>
    <t>Apples</t>
  </si>
  <si>
    <t>المشمش</t>
  </si>
  <si>
    <t>Apricots</t>
  </si>
  <si>
    <t>العرموط</t>
  </si>
  <si>
    <t>Pears</t>
  </si>
  <si>
    <t>التين</t>
  </si>
  <si>
    <t>Figs</t>
  </si>
  <si>
    <t>الالوبالو</t>
  </si>
  <si>
    <t>Plums</t>
  </si>
  <si>
    <t>الكوجه</t>
  </si>
  <si>
    <t>Greengages</t>
  </si>
  <si>
    <t>الخوخ</t>
  </si>
  <si>
    <t>Peachs</t>
  </si>
  <si>
    <t>الزيتون</t>
  </si>
  <si>
    <t>Olives</t>
  </si>
  <si>
    <t>المجموع</t>
  </si>
  <si>
    <t>-</t>
  </si>
  <si>
    <t>Total</t>
  </si>
  <si>
    <t xml:space="preserve">   * بيانات 2014 للمحافظات المشمولة في 2015</t>
  </si>
  <si>
    <t xml:space="preserve">انتاج اشجار الفواكه للموسم الصيفي لسنة 2015 حسب المحافظات </t>
  </si>
  <si>
    <t>Fruitful trees production of summer season by governorates for 2015</t>
  </si>
  <si>
    <t>جدول (2)</t>
  </si>
  <si>
    <t>Table(2)</t>
  </si>
  <si>
    <t xml:space="preserve">محصول : العنب </t>
  </si>
  <si>
    <t>Crop: Grape</t>
  </si>
  <si>
    <t xml:space="preserve">المحافظة </t>
  </si>
  <si>
    <t>عدد الاشجار المثمرة</t>
  </si>
  <si>
    <t xml:space="preserve">متوسط الانتاجية </t>
  </si>
  <si>
    <t>الانتاج</t>
  </si>
  <si>
    <t xml:space="preserve">الاهمية النسبية </t>
  </si>
  <si>
    <t>Governorate</t>
  </si>
  <si>
    <t>(شجرة)</t>
  </si>
  <si>
    <t>( كغم / شجرة )</t>
  </si>
  <si>
    <t>( طن )</t>
  </si>
  <si>
    <t>للانتاج %</t>
  </si>
  <si>
    <t xml:space="preserve">No.of </t>
  </si>
  <si>
    <t>Average</t>
  </si>
  <si>
    <t>production  (ton)</t>
  </si>
  <si>
    <t>fruitful trees</t>
  </si>
  <si>
    <t>yield</t>
  </si>
  <si>
    <t>(kg / tree)</t>
  </si>
  <si>
    <t>نينوى</t>
  </si>
  <si>
    <t>*-</t>
  </si>
  <si>
    <t>Nineveh</t>
  </si>
  <si>
    <t>كركوك</t>
  </si>
  <si>
    <t>Kirkuk</t>
  </si>
  <si>
    <t>ديالى</t>
  </si>
  <si>
    <t>Diala</t>
  </si>
  <si>
    <t>الانبار</t>
  </si>
  <si>
    <t>AL-Anbar</t>
  </si>
  <si>
    <t>بغداد</t>
  </si>
  <si>
    <t>Baghdad</t>
  </si>
  <si>
    <t>بابل</t>
  </si>
  <si>
    <t>Babylon</t>
  </si>
  <si>
    <t>كربلاء</t>
  </si>
  <si>
    <t>Kerbela</t>
  </si>
  <si>
    <t>واسط</t>
  </si>
  <si>
    <t>Wasit</t>
  </si>
  <si>
    <t>صلاح الدين</t>
  </si>
  <si>
    <t>Salah AL-Deen</t>
  </si>
  <si>
    <t>النجف</t>
  </si>
  <si>
    <t>AL-Najaf</t>
  </si>
  <si>
    <t>القادسية</t>
  </si>
  <si>
    <t>AL-Qadisiya</t>
  </si>
  <si>
    <t>المثنى</t>
  </si>
  <si>
    <t>AL-Muthanna</t>
  </si>
  <si>
    <t>ذي قار</t>
  </si>
  <si>
    <t>Thi-Qar</t>
  </si>
  <si>
    <t>ميسان</t>
  </si>
  <si>
    <t>Misan</t>
  </si>
  <si>
    <t>البصرة</t>
  </si>
  <si>
    <t>Basrah</t>
  </si>
  <si>
    <t xml:space="preserve">المجموع </t>
  </si>
  <si>
    <t>الرمز ( - ) يعني الكمية صفر</t>
  </si>
  <si>
    <t>الرمز ( -* ) يعني  عدم توفر البيانات</t>
  </si>
  <si>
    <t xml:space="preserve"> محصول : الرمان</t>
  </si>
  <si>
    <t xml:space="preserve">Crop: pomegranate                                     </t>
  </si>
  <si>
    <t>الاهمية النسبية</t>
  </si>
  <si>
    <t>( شجرة)</t>
  </si>
  <si>
    <t xml:space="preserve"> تابع جدول (2) </t>
  </si>
  <si>
    <t>Table(2)con.</t>
  </si>
  <si>
    <t xml:space="preserve"> محصول : التفاح </t>
  </si>
  <si>
    <t>Crop:Apple</t>
  </si>
  <si>
    <t xml:space="preserve"> محصول : المشمش</t>
  </si>
  <si>
    <t>Crop:Apicot</t>
  </si>
  <si>
    <t>Table(2) con.</t>
  </si>
  <si>
    <t xml:space="preserve"> محصول : العرموط</t>
  </si>
  <si>
    <t>Crop: pear</t>
  </si>
  <si>
    <t xml:space="preserve"> محصول : التين</t>
  </si>
  <si>
    <t>Crop: Fig</t>
  </si>
  <si>
    <t xml:space="preserve"> تابع جدول (2)  </t>
  </si>
  <si>
    <t xml:space="preserve"> محصول : الالوبالو</t>
  </si>
  <si>
    <t>Crop: plum</t>
  </si>
  <si>
    <t xml:space="preserve"> محصول : الكوجه</t>
  </si>
  <si>
    <t xml:space="preserve">    Crop: greengage                        </t>
  </si>
  <si>
    <t xml:space="preserve"> محصول : الخوخ</t>
  </si>
  <si>
    <t>Crop: peach</t>
  </si>
  <si>
    <t xml:space="preserve"> محصول : الزيتون</t>
  </si>
  <si>
    <t>Crop: Olive</t>
  </si>
  <si>
    <t>الانتاج ومتوسط انتاجية أشجار الفواكه للموسم الصيفي لسنة 2017 حسب انواعها مقارنة بسنة 2016 على مستوى العراق للمحافظات المشمولة</t>
  </si>
  <si>
    <t>with 2017 at Iraq level and  covered governorate for 2016</t>
  </si>
  <si>
    <t xml:space="preserve">عدد الاشجار المثمرة ( شجرة) </t>
  </si>
  <si>
    <t xml:space="preserve">( طن )    الانتاج  </t>
  </si>
  <si>
    <t>الاهمية النسبية للانتاج لسنة 2017 %</t>
  </si>
  <si>
    <t xml:space="preserve">معدل التغير للانتاج </t>
  </si>
  <si>
    <t xml:space="preserve">   ملاحظة: بيانات المحافظات المشمولة عدا (الانبار،صلاح الدين،نينوى)</t>
  </si>
  <si>
    <t xml:space="preserve">انتاج اشجار الفواكه للموسم الصيفي لسنة 2017 حسب المحافظات </t>
  </si>
  <si>
    <t>Fruitful trees production of summer season by governorates for 2017</t>
  </si>
  <si>
    <t>الرمز ( - ) يعني  عدم توفر البيانات</t>
  </si>
  <si>
    <t>الرمز ( -) يعني  عدم توفر البيانات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</si>
</sst>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charset val="178"/>
      <scheme val="minor"/>
    </font>
    <font>
      <b/>
      <sz val="12"/>
      <color theme="1"/>
      <name val="Arial"/>
      <family val="2"/>
    </font>
    <font>
      <b/>
      <sz val="12"/>
      <color theme="1"/>
      <name val="Arial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abic Transparent"/>
    </font>
    <font>
      <b/>
      <sz val="10"/>
      <name val="Arabic Transparent"/>
    </font>
    <font>
      <b/>
      <sz val="1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75">
    <xf numFmtId="0" fontId="0" fillId="0" borderId="0" xfId="0"/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13" fillId="0" borderId="9" xfId="2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right" vertical="center"/>
    </xf>
    <xf numFmtId="2" fontId="2" fillId="0" borderId="15" xfId="0" applyNumberFormat="1" applyFont="1" applyBorder="1" applyAlignment="1">
      <alignment horizontal="right" vertical="center"/>
    </xf>
    <xf numFmtId="2" fontId="2" fillId="0" borderId="9" xfId="0" applyNumberFormat="1" applyFont="1" applyBorder="1" applyAlignment="1">
      <alignment horizontal="right" vertical="center"/>
    </xf>
    <xf numFmtId="2" fontId="13" fillId="0" borderId="9" xfId="2" applyNumberFormat="1" applyFont="1" applyBorder="1" applyAlignment="1">
      <alignment horizontal="right"/>
    </xf>
    <xf numFmtId="2" fontId="13" fillId="0" borderId="19" xfId="2" applyNumberFormat="1" applyFont="1" applyBorder="1" applyAlignment="1">
      <alignment horizontal="right"/>
    </xf>
    <xf numFmtId="2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2" fontId="2" fillId="0" borderId="19" xfId="0" applyNumberFormat="1" applyFont="1" applyBorder="1" applyAlignment="1">
      <alignment horizontal="right" vertical="center"/>
    </xf>
    <xf numFmtId="0" fontId="12" fillId="0" borderId="9" xfId="13" applyFont="1" applyBorder="1" applyAlignment="1">
      <alignment horizontal="right"/>
    </xf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 readingOrder="1"/>
    </xf>
    <xf numFmtId="0" fontId="8" fillId="0" borderId="22" xfId="0" applyFont="1" applyBorder="1" applyAlignment="1">
      <alignment horizontal="left" vertical="center" wrapText="1" readingOrder="2"/>
    </xf>
    <xf numFmtId="0" fontId="8" fillId="0" borderId="21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1" fontId="12" fillId="0" borderId="9" xfId="4" applyNumberFormat="1" applyFont="1" applyBorder="1" applyAlignment="1">
      <alignment horizontal="center"/>
    </xf>
    <xf numFmtId="0" fontId="12" fillId="0" borderId="9" xfId="5" applyFont="1" applyBorder="1" applyAlignment="1">
      <alignment horizontal="center"/>
    </xf>
    <xf numFmtId="1" fontId="12" fillId="0" borderId="16" xfId="4" applyNumberFormat="1" applyFont="1" applyBorder="1" applyAlignment="1">
      <alignment horizontal="center"/>
    </xf>
    <xf numFmtId="0" fontId="12" fillId="0" borderId="9" xfId="6" applyFont="1" applyBorder="1" applyAlignment="1">
      <alignment horizontal="center"/>
    </xf>
    <xf numFmtId="164" fontId="12" fillId="0" borderId="9" xfId="6" applyNumberFormat="1" applyFont="1" applyBorder="1" applyAlignment="1">
      <alignment horizontal="center"/>
    </xf>
    <xf numFmtId="0" fontId="12" fillId="0" borderId="9" xfId="7" applyFont="1" applyBorder="1" applyAlignment="1">
      <alignment horizontal="center"/>
    </xf>
    <xf numFmtId="164" fontId="12" fillId="0" borderId="16" xfId="5" applyNumberFormat="1" applyFont="1" applyBorder="1" applyAlignment="1">
      <alignment horizontal="center"/>
    </xf>
    <xf numFmtId="164" fontId="12" fillId="0" borderId="9" xfId="5" applyNumberFormat="1" applyFont="1" applyBorder="1" applyAlignment="1">
      <alignment horizontal="center"/>
    </xf>
    <xf numFmtId="0" fontId="12" fillId="0" borderId="16" xfId="6" applyFont="1" applyBorder="1" applyAlignment="1">
      <alignment horizontal="center"/>
    </xf>
    <xf numFmtId="164" fontId="12" fillId="0" borderId="16" xfId="6" applyNumberFormat="1" applyFont="1" applyBorder="1" applyAlignment="1">
      <alignment horizontal="center"/>
    </xf>
    <xf numFmtId="2" fontId="12" fillId="0" borderId="9" xfId="6" applyNumberFormat="1" applyFont="1" applyBorder="1" applyAlignment="1">
      <alignment horizontal="center"/>
    </xf>
    <xf numFmtId="2" fontId="12" fillId="0" borderId="16" xfId="6" applyNumberFormat="1" applyFont="1" applyBorder="1" applyAlignment="1">
      <alignment horizontal="center"/>
    </xf>
    <xf numFmtId="2" fontId="12" fillId="0" borderId="9" xfId="5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2" fontId="12" fillId="0" borderId="16" xfId="4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2" xfId="0" applyFont="1" applyBorder="1" applyAlignment="1">
      <alignment horizontal="left" wrapText="1" readingOrder="1"/>
    </xf>
    <xf numFmtId="0" fontId="8" fillId="0" borderId="22" xfId="0" applyFont="1" applyBorder="1" applyAlignment="1">
      <alignment horizontal="left" wrapText="1" readingOrder="2"/>
    </xf>
    <xf numFmtId="0" fontId="8" fillId="0" borderId="21" xfId="0" applyFont="1" applyBorder="1" applyAlignment="1">
      <alignment horizontal="left" wrapText="1" readingOrder="1"/>
    </xf>
    <xf numFmtId="0" fontId="4" fillId="0" borderId="12" xfId="0" applyFont="1" applyBorder="1" applyAlignment="1">
      <alignment horizontal="left"/>
    </xf>
    <xf numFmtId="0" fontId="12" fillId="0" borderId="9" xfId="7" applyFont="1" applyBorder="1" applyAlignment="1">
      <alignment horizontal="center"/>
    </xf>
    <xf numFmtId="164" fontId="12" fillId="0" borderId="9" xfId="7" applyNumberFormat="1" applyFont="1" applyBorder="1" applyAlignment="1">
      <alignment horizontal="center"/>
    </xf>
    <xf numFmtId="0" fontId="12" fillId="0" borderId="9" xfId="8" applyFont="1" applyBorder="1" applyAlignment="1">
      <alignment horizontal="center"/>
    </xf>
    <xf numFmtId="164" fontId="12" fillId="0" borderId="9" xfId="8" applyNumberFormat="1" applyFont="1" applyBorder="1" applyAlignment="1">
      <alignment horizontal="center"/>
    </xf>
    <xf numFmtId="0" fontId="12" fillId="0" borderId="16" xfId="8" applyFont="1" applyBorder="1" applyAlignment="1">
      <alignment horizontal="center"/>
    </xf>
    <xf numFmtId="164" fontId="12" fillId="0" borderId="16" xfId="8" applyNumberFormat="1" applyFont="1" applyBorder="1" applyAlignment="1">
      <alignment horizontal="center"/>
    </xf>
    <xf numFmtId="0" fontId="12" fillId="0" borderId="16" xfId="7" applyFont="1" applyBorder="1" applyAlignment="1">
      <alignment horizontal="center"/>
    </xf>
    <xf numFmtId="164" fontId="12" fillId="0" borderId="16" xfId="7" applyNumberFormat="1" applyFont="1" applyBorder="1" applyAlignment="1">
      <alignment horizontal="center"/>
    </xf>
    <xf numFmtId="2" fontId="12" fillId="0" borderId="9" xfId="8" applyNumberFormat="1" applyFont="1" applyBorder="1" applyAlignment="1">
      <alignment horizontal="center"/>
    </xf>
    <xf numFmtId="2" fontId="12" fillId="0" borderId="9" xfId="7" applyNumberFormat="1" applyFont="1" applyBorder="1" applyAlignment="1">
      <alignment horizontal="center"/>
    </xf>
    <xf numFmtId="2" fontId="12" fillId="0" borderId="16" xfId="7" applyNumberFormat="1" applyFont="1" applyBorder="1" applyAlignment="1">
      <alignment horizontal="center"/>
    </xf>
    <xf numFmtId="2" fontId="12" fillId="0" borderId="16" xfId="8" applyNumberFormat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6" xfId="0" applyFont="1" applyBorder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8" fillId="0" borderId="22" xfId="0" applyFont="1" applyBorder="1" applyAlignment="1">
      <alignment horizontal="left" wrapText="1" readingOrder="1"/>
    </xf>
    <xf numFmtId="0" fontId="8" fillId="0" borderId="22" xfId="0" applyFont="1" applyBorder="1" applyAlignment="1">
      <alignment horizontal="left" wrapText="1" readingOrder="2"/>
    </xf>
    <xf numFmtId="0" fontId="8" fillId="0" borderId="21" xfId="0" applyFont="1" applyBorder="1" applyAlignment="1">
      <alignment horizontal="left" wrapText="1" readingOrder="1"/>
    </xf>
    <xf numFmtId="0" fontId="4" fillId="0" borderId="12" xfId="0" applyFont="1" applyBorder="1" applyAlignment="1">
      <alignment horizontal="left"/>
    </xf>
    <xf numFmtId="0" fontId="12" fillId="0" borderId="9" xfId="7" applyFont="1" applyBorder="1" applyAlignment="1">
      <alignment horizontal="center"/>
    </xf>
    <xf numFmtId="0" fontId="12" fillId="0" borderId="9" xfId="9" applyFont="1" applyBorder="1" applyAlignment="1">
      <alignment horizontal="center"/>
    </xf>
    <xf numFmtId="164" fontId="12" fillId="0" borderId="9" xfId="9" applyNumberFormat="1" applyFont="1" applyBorder="1" applyAlignment="1">
      <alignment horizontal="center"/>
    </xf>
    <xf numFmtId="0" fontId="12" fillId="0" borderId="9" xfId="10" applyFont="1" applyBorder="1" applyAlignment="1">
      <alignment horizontal="center"/>
    </xf>
    <xf numFmtId="164" fontId="12" fillId="0" borderId="9" xfId="10" applyNumberFormat="1" applyFont="1" applyBorder="1" applyAlignment="1">
      <alignment horizontal="center"/>
    </xf>
    <xf numFmtId="0" fontId="12" fillId="0" borderId="16" xfId="10" applyFont="1" applyBorder="1" applyAlignment="1">
      <alignment horizontal="center"/>
    </xf>
    <xf numFmtId="164" fontId="12" fillId="0" borderId="16" xfId="10" applyNumberFormat="1" applyFont="1" applyBorder="1" applyAlignment="1">
      <alignment horizontal="center"/>
    </xf>
    <xf numFmtId="0" fontId="12" fillId="0" borderId="16" xfId="9" applyFont="1" applyBorder="1" applyAlignment="1">
      <alignment horizontal="center"/>
    </xf>
    <xf numFmtId="164" fontId="12" fillId="0" borderId="16" xfId="9" applyNumberFormat="1" applyFont="1" applyBorder="1" applyAlignment="1">
      <alignment horizontal="center"/>
    </xf>
    <xf numFmtId="2" fontId="12" fillId="0" borderId="9" xfId="10" applyNumberFormat="1" applyFont="1" applyBorder="1" applyAlignment="1">
      <alignment horizontal="center"/>
    </xf>
    <xf numFmtId="2" fontId="12" fillId="0" borderId="16" xfId="10" applyNumberFormat="1" applyFont="1" applyBorder="1" applyAlignment="1">
      <alignment horizontal="center"/>
    </xf>
    <xf numFmtId="2" fontId="12" fillId="0" borderId="16" xfId="9" applyNumberFormat="1" applyFont="1" applyBorder="1" applyAlignment="1">
      <alignment horizontal="center"/>
    </xf>
    <xf numFmtId="2" fontId="12" fillId="0" borderId="9" xfId="9" applyNumberFormat="1" applyFont="1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8" fillId="0" borderId="22" xfId="0" applyFont="1" applyBorder="1" applyAlignment="1">
      <alignment horizontal="left" wrapText="1" readingOrder="1"/>
    </xf>
    <xf numFmtId="0" fontId="8" fillId="0" borderId="22" xfId="0" applyFont="1" applyBorder="1" applyAlignment="1">
      <alignment horizontal="left" wrapText="1" readingOrder="2"/>
    </xf>
    <xf numFmtId="0" fontId="8" fillId="0" borderId="21" xfId="0" applyFont="1" applyBorder="1" applyAlignment="1">
      <alignment horizontal="left" wrapText="1" readingOrder="1"/>
    </xf>
    <xf numFmtId="0" fontId="4" fillId="0" borderId="12" xfId="0" applyFont="1" applyBorder="1" applyAlignment="1">
      <alignment horizontal="left"/>
    </xf>
    <xf numFmtId="0" fontId="12" fillId="0" borderId="9" xfId="7" applyFont="1" applyBorder="1" applyAlignment="1">
      <alignment horizontal="center"/>
    </xf>
    <xf numFmtId="0" fontId="12" fillId="0" borderId="9" xfId="13" applyFont="1" applyBorder="1" applyAlignment="1">
      <alignment horizontal="center"/>
    </xf>
    <xf numFmtId="164" fontId="12" fillId="0" borderId="9" xfId="13" applyNumberFormat="1" applyFont="1" applyBorder="1" applyAlignment="1">
      <alignment horizontal="center"/>
    </xf>
    <xf numFmtId="0" fontId="12" fillId="0" borderId="9" xfId="14" applyFont="1" applyBorder="1" applyAlignment="1">
      <alignment horizontal="center"/>
    </xf>
    <xf numFmtId="0" fontId="12" fillId="0" borderId="16" xfId="14" applyFont="1" applyBorder="1" applyAlignment="1">
      <alignment horizontal="center"/>
    </xf>
    <xf numFmtId="164" fontId="12" fillId="0" borderId="16" xfId="14" applyNumberFormat="1" applyFont="1" applyBorder="1" applyAlignment="1">
      <alignment horizontal="center"/>
    </xf>
    <xf numFmtId="164" fontId="12" fillId="0" borderId="9" xfId="14" applyNumberFormat="1" applyFont="1" applyBorder="1" applyAlignment="1">
      <alignment horizontal="center"/>
    </xf>
    <xf numFmtId="2" fontId="12" fillId="0" borderId="9" xfId="13" applyNumberFormat="1" applyFont="1" applyBorder="1" applyAlignment="1">
      <alignment horizontal="center"/>
    </xf>
    <xf numFmtId="0" fontId="12" fillId="0" borderId="16" xfId="13" applyFont="1" applyBorder="1" applyAlignment="1">
      <alignment horizontal="center"/>
    </xf>
    <xf numFmtId="164" fontId="12" fillId="0" borderId="16" xfId="13" applyNumberFormat="1" applyFont="1" applyBorder="1" applyAlignment="1">
      <alignment horizontal="center"/>
    </xf>
    <xf numFmtId="2" fontId="12" fillId="0" borderId="16" xfId="13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2" fontId="5" fillId="0" borderId="0" xfId="0" applyNumberFormat="1" applyFont="1"/>
    <xf numFmtId="0" fontId="1" fillId="0" borderId="9" xfId="0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2" fontId="12" fillId="0" borderId="16" xfId="14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" fontId="12" fillId="0" borderId="9" xfId="13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5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 readingOrder="1"/>
    </xf>
    <xf numFmtId="0" fontId="8" fillId="0" borderId="21" xfId="0" applyFont="1" applyBorder="1" applyAlignment="1">
      <alignment horizontal="left" vertical="center" wrapText="1" readingOrder="1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22" xfId="0" applyFont="1" applyBorder="1" applyAlignment="1">
      <alignment horizontal="left" wrapText="1" readingOrder="1"/>
    </xf>
    <xf numFmtId="0" fontId="8" fillId="0" borderId="22" xfId="0" applyFont="1" applyBorder="1" applyAlignment="1">
      <alignment horizontal="left" wrapText="1" readingOrder="2"/>
    </xf>
    <xf numFmtId="0" fontId="8" fillId="0" borderId="21" xfId="0" applyFont="1" applyBorder="1" applyAlignment="1">
      <alignment horizontal="left" wrapText="1" readingOrder="1"/>
    </xf>
    <xf numFmtId="0" fontId="4" fillId="0" borderId="12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  <xf numFmtId="1" fontId="12" fillId="0" borderId="9" xfId="11" applyNumberFormat="1" applyFont="1" applyBorder="1" applyAlignment="1">
      <alignment horizontal="center"/>
    </xf>
    <xf numFmtId="164" fontId="12" fillId="0" borderId="9" xfId="11" applyNumberFormat="1" applyFont="1" applyBorder="1" applyAlignment="1">
      <alignment horizontal="center"/>
    </xf>
    <xf numFmtId="0" fontId="12" fillId="0" borderId="9" xfId="11" applyFont="1" applyBorder="1" applyAlignment="1">
      <alignment horizontal="center"/>
    </xf>
    <xf numFmtId="0" fontId="12" fillId="0" borderId="9" xfId="12" applyFont="1" applyBorder="1" applyAlignment="1">
      <alignment horizontal="center"/>
    </xf>
    <xf numFmtId="164" fontId="12" fillId="0" borderId="9" xfId="12" applyNumberFormat="1" applyFont="1" applyBorder="1" applyAlignment="1">
      <alignment horizontal="center"/>
    </xf>
    <xf numFmtId="1" fontId="12" fillId="0" borderId="16" xfId="11" applyNumberFormat="1" applyFont="1" applyBorder="1" applyAlignment="1">
      <alignment horizontal="center"/>
    </xf>
    <xf numFmtId="164" fontId="12" fillId="0" borderId="16" xfId="11" applyNumberFormat="1" applyFont="1" applyBorder="1" applyAlignment="1">
      <alignment horizontal="center"/>
    </xf>
    <xf numFmtId="0" fontId="12" fillId="0" borderId="16" xfId="11" applyFont="1" applyBorder="1" applyAlignment="1">
      <alignment horizontal="center"/>
    </xf>
    <xf numFmtId="0" fontId="12" fillId="0" borderId="16" xfId="12" applyFont="1" applyBorder="1" applyAlignment="1">
      <alignment horizontal="center"/>
    </xf>
    <xf numFmtId="164" fontId="12" fillId="0" borderId="16" xfId="12" applyNumberFormat="1" applyFont="1" applyBorder="1" applyAlignment="1">
      <alignment horizontal="center"/>
    </xf>
    <xf numFmtId="0" fontId="8" fillId="0" borderId="18" xfId="0" applyFont="1" applyBorder="1" applyAlignment="1">
      <alignment horizontal="left" wrapText="1" readingOrder="1"/>
    </xf>
    <xf numFmtId="0" fontId="0" fillId="0" borderId="0" xfId="0" applyBorder="1"/>
    <xf numFmtId="2" fontId="12" fillId="0" borderId="9" xfId="11" applyNumberFormat="1" applyFont="1" applyBorder="1" applyAlignment="1">
      <alignment horizontal="center"/>
    </xf>
    <xf numFmtId="2" fontId="12" fillId="0" borderId="16" xfId="11" applyNumberFormat="1" applyFont="1" applyBorder="1" applyAlignment="1">
      <alignment horizontal="center"/>
    </xf>
    <xf numFmtId="2" fontId="12" fillId="0" borderId="9" xfId="12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2" fontId="5" fillId="0" borderId="0" xfId="0" applyNumberFormat="1" applyFont="1"/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2" fontId="12" fillId="0" borderId="16" xfId="12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1" fillId="0" borderId="9" xfId="4" applyNumberFormat="1" applyFont="1" applyBorder="1" applyAlignment="1">
      <alignment horizontal="right"/>
    </xf>
    <xf numFmtId="1" fontId="12" fillId="0" borderId="9" xfId="4" applyNumberFormat="1" applyFont="1" applyBorder="1" applyAlignment="1">
      <alignment horizontal="right"/>
    </xf>
    <xf numFmtId="2" fontId="12" fillId="0" borderId="9" xfId="5" applyNumberFormat="1" applyFont="1" applyBorder="1" applyAlignment="1">
      <alignment horizontal="right"/>
    </xf>
    <xf numFmtId="0" fontId="12" fillId="0" borderId="9" xfId="5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2" fontId="1" fillId="0" borderId="9" xfId="0" applyNumberFormat="1" applyFont="1" applyBorder="1" applyAlignment="1">
      <alignment horizontal="right"/>
    </xf>
    <xf numFmtId="1" fontId="12" fillId="0" borderId="16" xfId="4" applyNumberFormat="1" applyFont="1" applyBorder="1" applyAlignment="1">
      <alignment horizontal="right"/>
    </xf>
    <xf numFmtId="2" fontId="12" fillId="0" borderId="16" xfId="6" applyNumberFormat="1" applyFont="1" applyBorder="1" applyAlignment="1">
      <alignment horizontal="right"/>
    </xf>
    <xf numFmtId="2" fontId="12" fillId="0" borderId="16" xfId="4" applyNumberFormat="1" applyFont="1" applyBorder="1" applyAlignment="1">
      <alignment horizontal="right"/>
    </xf>
    <xf numFmtId="0" fontId="12" fillId="0" borderId="9" xfId="6" applyFont="1" applyBorder="1" applyAlignment="1">
      <alignment horizontal="right"/>
    </xf>
    <xf numFmtId="2" fontId="12" fillId="0" borderId="9" xfId="6" applyNumberFormat="1" applyFont="1" applyBorder="1" applyAlignment="1">
      <alignment horizontal="right"/>
    </xf>
    <xf numFmtId="0" fontId="12" fillId="0" borderId="16" xfId="6" applyFont="1" applyBorder="1" applyAlignment="1">
      <alignment horizontal="right"/>
    </xf>
    <xf numFmtId="0" fontId="12" fillId="0" borderId="9" xfId="7" applyFont="1" applyBorder="1" applyAlignment="1">
      <alignment horizontal="right"/>
    </xf>
    <xf numFmtId="2" fontId="12" fillId="0" borderId="9" xfId="7" applyNumberFormat="1" applyFont="1" applyBorder="1" applyAlignment="1">
      <alignment horizontal="right"/>
    </xf>
    <xf numFmtId="1" fontId="12" fillId="0" borderId="9" xfId="7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1" fontId="12" fillId="0" borderId="19" xfId="7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12" fillId="0" borderId="16" xfId="7" applyFont="1" applyBorder="1" applyAlignment="1">
      <alignment horizontal="right"/>
    </xf>
    <xf numFmtId="2" fontId="12" fillId="0" borderId="16" xfId="7" applyNumberFormat="1" applyFont="1" applyBorder="1" applyAlignment="1">
      <alignment horizontal="right"/>
    </xf>
    <xf numFmtId="1" fontId="12" fillId="0" borderId="16" xfId="7" applyNumberFormat="1" applyFont="1" applyBorder="1" applyAlignment="1">
      <alignment horizontal="right"/>
    </xf>
    <xf numFmtId="0" fontId="12" fillId="0" borderId="0" xfId="7" applyFont="1" applyBorder="1" applyAlignment="1">
      <alignment horizontal="center"/>
    </xf>
    <xf numFmtId="2" fontId="12" fillId="0" borderId="0" xfId="7" applyNumberFormat="1" applyFont="1" applyBorder="1" applyAlignment="1">
      <alignment horizontal="center"/>
    </xf>
    <xf numFmtId="0" fontId="8" fillId="0" borderId="0" xfId="0" applyFont="1" applyBorder="1" applyAlignment="1">
      <alignment horizontal="left" wrapText="1" readingOrder="1"/>
    </xf>
    <xf numFmtId="0" fontId="12" fillId="0" borderId="9" xfId="8" applyFont="1" applyBorder="1" applyAlignment="1">
      <alignment horizontal="right"/>
    </xf>
    <xf numFmtId="2" fontId="12" fillId="0" borderId="9" xfId="8" applyNumberFormat="1" applyFont="1" applyBorder="1" applyAlignment="1">
      <alignment horizontal="right"/>
    </xf>
    <xf numFmtId="0" fontId="12" fillId="0" borderId="16" xfId="8" applyFont="1" applyBorder="1" applyAlignment="1">
      <alignment horizontal="right"/>
    </xf>
    <xf numFmtId="2" fontId="12" fillId="0" borderId="16" xfId="8" applyNumberFormat="1" applyFont="1" applyBorder="1" applyAlignment="1">
      <alignment horizontal="right"/>
    </xf>
    <xf numFmtId="0" fontId="12" fillId="0" borderId="9" xfId="9" applyFont="1" applyBorder="1" applyAlignment="1">
      <alignment horizontal="right"/>
    </xf>
    <xf numFmtId="2" fontId="12" fillId="0" borderId="9" xfId="9" applyNumberFormat="1" applyFont="1" applyBorder="1" applyAlignment="1">
      <alignment horizontal="right"/>
    </xf>
    <xf numFmtId="0" fontId="12" fillId="0" borderId="16" xfId="9" applyFont="1" applyBorder="1" applyAlignment="1">
      <alignment horizontal="right"/>
    </xf>
    <xf numFmtId="2" fontId="12" fillId="0" borderId="16" xfId="9" applyNumberFormat="1" applyFont="1" applyBorder="1" applyAlignment="1">
      <alignment horizontal="right"/>
    </xf>
    <xf numFmtId="0" fontId="12" fillId="0" borderId="0" xfId="9" applyFont="1" applyBorder="1" applyAlignment="1">
      <alignment horizontal="center"/>
    </xf>
    <xf numFmtId="2" fontId="12" fillId="0" borderId="0" xfId="9" applyNumberFormat="1" applyFont="1" applyBorder="1" applyAlignment="1">
      <alignment horizontal="center"/>
    </xf>
    <xf numFmtId="0" fontId="12" fillId="0" borderId="9" xfId="10" applyFont="1" applyBorder="1" applyAlignment="1">
      <alignment horizontal="right"/>
    </xf>
    <xf numFmtId="2" fontId="12" fillId="0" borderId="9" xfId="10" applyNumberFormat="1" applyFont="1" applyBorder="1" applyAlignment="1">
      <alignment horizontal="right"/>
    </xf>
    <xf numFmtId="0" fontId="12" fillId="0" borderId="16" xfId="10" applyFont="1" applyBorder="1" applyAlignment="1">
      <alignment horizontal="right"/>
    </xf>
    <xf numFmtId="2" fontId="12" fillId="0" borderId="16" xfId="10" applyNumberFormat="1" applyFont="1" applyBorder="1" applyAlignment="1">
      <alignment horizontal="right"/>
    </xf>
    <xf numFmtId="2" fontId="12" fillId="0" borderId="9" xfId="13" applyNumberFormat="1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2" fontId="2" fillId="0" borderId="9" xfId="0" applyNumberFormat="1" applyFont="1" applyBorder="1" applyAlignment="1">
      <alignment horizontal="right"/>
    </xf>
    <xf numFmtId="1" fontId="2" fillId="0" borderId="19" xfId="0" applyNumberFormat="1" applyFont="1" applyBorder="1" applyAlignment="1">
      <alignment horizontal="right"/>
    </xf>
    <xf numFmtId="1" fontId="2" fillId="0" borderId="9" xfId="0" applyNumberFormat="1" applyFont="1" applyBorder="1" applyAlignment="1">
      <alignment horizontal="right"/>
    </xf>
    <xf numFmtId="1" fontId="12" fillId="0" borderId="16" xfId="13" applyNumberFormat="1" applyFont="1" applyBorder="1" applyAlignment="1">
      <alignment horizontal="right"/>
    </xf>
    <xf numFmtId="2" fontId="12" fillId="0" borderId="16" xfId="13" applyNumberFormat="1" applyFont="1" applyBorder="1" applyAlignment="1">
      <alignment horizontal="right"/>
    </xf>
    <xf numFmtId="0" fontId="12" fillId="0" borderId="16" xfId="13" applyFont="1" applyBorder="1" applyAlignment="1">
      <alignment horizontal="right"/>
    </xf>
    <xf numFmtId="0" fontId="12" fillId="0" borderId="0" xfId="13" applyFont="1" applyBorder="1" applyAlignment="1">
      <alignment horizontal="center"/>
    </xf>
    <xf numFmtId="2" fontId="12" fillId="0" borderId="0" xfId="13" applyNumberFormat="1" applyFont="1" applyBorder="1" applyAlignment="1">
      <alignment horizontal="center"/>
    </xf>
    <xf numFmtId="0" fontId="12" fillId="0" borderId="9" xfId="14" applyFont="1" applyBorder="1" applyAlignment="1">
      <alignment horizontal="right"/>
    </xf>
    <xf numFmtId="2" fontId="12" fillId="0" borderId="9" xfId="14" applyNumberFormat="1" applyFont="1" applyBorder="1" applyAlignment="1">
      <alignment horizontal="right"/>
    </xf>
    <xf numFmtId="0" fontId="12" fillId="0" borderId="23" xfId="14" applyFont="1" applyBorder="1" applyAlignment="1">
      <alignment horizontal="right"/>
    </xf>
    <xf numFmtId="2" fontId="12" fillId="0" borderId="23" xfId="14" applyNumberFormat="1" applyFont="1" applyBorder="1" applyAlignment="1">
      <alignment horizontal="right"/>
    </xf>
    <xf numFmtId="0" fontId="8" fillId="0" borderId="6" xfId="0" applyFont="1" applyBorder="1" applyAlignment="1">
      <alignment horizontal="left" wrapText="1" readingOrder="1"/>
    </xf>
    <xf numFmtId="0" fontId="0" fillId="0" borderId="14" xfId="0" applyBorder="1"/>
    <xf numFmtId="0" fontId="12" fillId="0" borderId="9" xfId="12" applyFont="1" applyBorder="1" applyAlignment="1">
      <alignment horizontal="right"/>
    </xf>
    <xf numFmtId="2" fontId="12" fillId="0" borderId="9" xfId="12" applyNumberFormat="1" applyFont="1" applyBorder="1" applyAlignment="1">
      <alignment horizontal="right"/>
    </xf>
    <xf numFmtId="0" fontId="12" fillId="0" borderId="16" xfId="12" applyFont="1" applyBorder="1" applyAlignment="1">
      <alignment horizontal="right"/>
    </xf>
    <xf numFmtId="2" fontId="12" fillId="0" borderId="16" xfId="12" applyNumberFormat="1" applyFont="1" applyBorder="1" applyAlignment="1">
      <alignment horizontal="right"/>
    </xf>
    <xf numFmtId="0" fontId="12" fillId="0" borderId="0" xfId="12" applyFont="1" applyBorder="1" applyAlignment="1">
      <alignment horizontal="center"/>
    </xf>
    <xf numFmtId="2" fontId="12" fillId="0" borderId="0" xfId="12" applyNumberFormat="1" applyFont="1" applyBorder="1" applyAlignment="1">
      <alignment horizontal="center"/>
    </xf>
    <xf numFmtId="0" fontId="5" fillId="0" borderId="0" xfId="0" applyFont="1" applyBorder="1"/>
    <xf numFmtId="1" fontId="12" fillId="0" borderId="9" xfId="11" applyNumberFormat="1" applyFont="1" applyBorder="1" applyAlignment="1">
      <alignment horizontal="right"/>
    </xf>
    <xf numFmtId="2" fontId="12" fillId="0" borderId="9" xfId="11" applyNumberFormat="1" applyFont="1" applyBorder="1" applyAlignment="1">
      <alignment horizontal="right"/>
    </xf>
    <xf numFmtId="0" fontId="12" fillId="0" borderId="9" xfId="11" applyFont="1" applyBorder="1" applyAlignment="1">
      <alignment horizontal="right"/>
    </xf>
    <xf numFmtId="1" fontId="12" fillId="0" borderId="16" xfId="11" applyNumberFormat="1" applyFont="1" applyBorder="1" applyAlignment="1">
      <alignment horizontal="right"/>
    </xf>
    <xf numFmtId="2" fontId="12" fillId="0" borderId="16" xfId="11" applyNumberFormat="1" applyFont="1" applyBorder="1" applyAlignment="1">
      <alignment horizontal="right"/>
    </xf>
    <xf numFmtId="0" fontId="12" fillId="0" borderId="16" xfId="11" applyFont="1" applyBorder="1" applyAlignment="1">
      <alignment horizontal="right"/>
    </xf>
    <xf numFmtId="0" fontId="2" fillId="0" borderId="2" xfId="0" applyFont="1" applyBorder="1" applyAlignment="1">
      <alignment horizontal="right" vertical="center" readingOrder="2"/>
    </xf>
    <xf numFmtId="0" fontId="2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12" fillId="0" borderId="2" xfId="4" applyNumberFormat="1" applyFont="1" applyBorder="1" applyAlignment="1">
      <alignment horizontal="left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readingOrder="2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 readingOrder="2"/>
    </xf>
    <xf numFmtId="0" fontId="6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center"/>
    </xf>
  </cellXfs>
  <cellStyles count="15">
    <cellStyle name="Normal" xfId="0" builtinId="0"/>
    <cellStyle name="Normal 10" xfId="8"/>
    <cellStyle name="Normal 12" xfId="9"/>
    <cellStyle name="Normal 13" xfId="10"/>
    <cellStyle name="Normal 15" xfId="11"/>
    <cellStyle name="Normal 16" xfId="12"/>
    <cellStyle name="Normal 17" xfId="13"/>
    <cellStyle name="Normal 18" xfId="14"/>
    <cellStyle name="Normal 2" xfId="1"/>
    <cellStyle name="Normal 3" xfId="2"/>
    <cellStyle name="Normal 5" xfId="3"/>
    <cellStyle name="Normal 6" xfId="4"/>
    <cellStyle name="Normal 7" xfId="5"/>
    <cellStyle name="Normal 8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6"/>
  <sheetViews>
    <sheetView rightToLeft="1" topLeftCell="A229" workbookViewId="0">
      <selection activeCell="M261" sqref="M256:M261"/>
    </sheetView>
  </sheetViews>
  <sheetFormatPr defaultRowHeight="14.25" x14ac:dyDescent="0.2"/>
  <cols>
    <col min="2" max="2" width="11.125" customWidth="1"/>
    <col min="4" max="4" width="9.125" customWidth="1"/>
    <col min="5" max="5" width="11.625" customWidth="1"/>
    <col min="6" max="6" width="14.125" customWidth="1"/>
    <col min="7" max="7" width="9.125" customWidth="1"/>
  </cols>
  <sheetData>
    <row r="1" spans="1:16" ht="15" x14ac:dyDescent="0.2">
      <c r="A1" s="333" t="s">
        <v>0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</row>
    <row r="2" spans="1:16" ht="15" x14ac:dyDescent="0.2">
      <c r="A2" s="333" t="s">
        <v>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</row>
    <row r="3" spans="1:16" ht="15" x14ac:dyDescent="0.2">
      <c r="A3" s="333" t="s">
        <v>2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</row>
    <row r="4" spans="1:16" ht="15.75" thickBot="1" x14ac:dyDescent="0.25">
      <c r="A4" s="334" t="s">
        <v>3</v>
      </c>
      <c r="B4" s="33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34" t="s">
        <v>4</v>
      </c>
      <c r="P4" s="334"/>
    </row>
    <row r="5" spans="1:16" ht="15" thickTop="1" x14ac:dyDescent="0.2">
      <c r="A5" s="342" t="s">
        <v>5</v>
      </c>
      <c r="B5" s="343"/>
      <c r="C5" s="321" t="s">
        <v>6</v>
      </c>
      <c r="D5" s="322"/>
      <c r="E5" s="323"/>
      <c r="F5" s="341" t="s">
        <v>7</v>
      </c>
      <c r="G5" s="342"/>
      <c r="H5" s="343"/>
      <c r="I5" s="321" t="s">
        <v>8</v>
      </c>
      <c r="J5" s="322"/>
      <c r="K5" s="323"/>
      <c r="L5" s="337" t="s">
        <v>9</v>
      </c>
      <c r="M5" s="337" t="s">
        <v>10</v>
      </c>
      <c r="N5" s="337" t="s">
        <v>11</v>
      </c>
      <c r="O5" s="321" t="s">
        <v>12</v>
      </c>
      <c r="P5" s="322"/>
    </row>
    <row r="6" spans="1:16" x14ac:dyDescent="0.2">
      <c r="A6" s="345"/>
      <c r="B6" s="346"/>
      <c r="C6" s="324"/>
      <c r="D6" s="325"/>
      <c r="E6" s="326"/>
      <c r="F6" s="344"/>
      <c r="G6" s="345"/>
      <c r="H6" s="346"/>
      <c r="I6" s="324"/>
      <c r="J6" s="325"/>
      <c r="K6" s="326"/>
      <c r="L6" s="338"/>
      <c r="M6" s="338"/>
      <c r="N6" s="338"/>
      <c r="O6" s="324"/>
      <c r="P6" s="325"/>
    </row>
    <row r="7" spans="1:16" ht="15" x14ac:dyDescent="0.2">
      <c r="A7" s="345"/>
      <c r="B7" s="346"/>
      <c r="C7" s="324" t="s">
        <v>13</v>
      </c>
      <c r="D7" s="325"/>
      <c r="E7" s="326"/>
      <c r="F7" s="324" t="s">
        <v>14</v>
      </c>
      <c r="G7" s="325"/>
      <c r="H7" s="326"/>
      <c r="I7" s="324"/>
      <c r="J7" s="325"/>
      <c r="K7" s="326"/>
      <c r="L7" s="338"/>
      <c r="M7" s="4" t="s">
        <v>15</v>
      </c>
      <c r="N7" s="15" t="s">
        <v>15</v>
      </c>
      <c r="O7" s="324"/>
      <c r="P7" s="325"/>
    </row>
    <row r="8" spans="1:16" ht="15" x14ac:dyDescent="0.2">
      <c r="A8" s="345"/>
      <c r="B8" s="346"/>
      <c r="C8" s="324"/>
      <c r="D8" s="325"/>
      <c r="E8" s="326"/>
      <c r="F8" s="327" t="s">
        <v>16</v>
      </c>
      <c r="G8" s="328"/>
      <c r="H8" s="329"/>
      <c r="I8" s="324" t="s">
        <v>15</v>
      </c>
      <c r="J8" s="325"/>
      <c r="K8" s="339"/>
      <c r="L8" s="4" t="s">
        <v>15</v>
      </c>
      <c r="M8" s="4" t="s">
        <v>17</v>
      </c>
      <c r="N8" s="15" t="s">
        <v>17</v>
      </c>
      <c r="O8" s="324"/>
      <c r="P8" s="325"/>
    </row>
    <row r="9" spans="1:16" ht="15" x14ac:dyDescent="0.2">
      <c r="A9" s="345"/>
      <c r="B9" s="346"/>
      <c r="C9" s="335"/>
      <c r="D9" s="336"/>
      <c r="E9" s="340"/>
      <c r="F9" s="330" t="s">
        <v>18</v>
      </c>
      <c r="G9" s="331"/>
      <c r="H9" s="332"/>
      <c r="I9" s="335" t="s">
        <v>19</v>
      </c>
      <c r="J9" s="336"/>
      <c r="K9" s="340"/>
      <c r="L9" s="4" t="s">
        <v>20</v>
      </c>
      <c r="M9" s="4" t="s">
        <v>21</v>
      </c>
      <c r="N9" s="15" t="s">
        <v>21</v>
      </c>
      <c r="O9" s="324"/>
      <c r="P9" s="325"/>
    </row>
    <row r="10" spans="1:16" ht="25.5" x14ac:dyDescent="0.2">
      <c r="A10" s="347"/>
      <c r="B10" s="348"/>
      <c r="C10" s="5">
        <v>2014</v>
      </c>
      <c r="D10" s="5" t="s">
        <v>22</v>
      </c>
      <c r="E10" s="2">
        <v>2015</v>
      </c>
      <c r="F10" s="5">
        <v>2014</v>
      </c>
      <c r="G10" s="5" t="s">
        <v>22</v>
      </c>
      <c r="H10" s="2">
        <v>2015</v>
      </c>
      <c r="I10" s="5">
        <v>2014</v>
      </c>
      <c r="J10" s="5" t="s">
        <v>22</v>
      </c>
      <c r="K10" s="2">
        <v>2015</v>
      </c>
      <c r="L10" s="16" t="s">
        <v>23</v>
      </c>
      <c r="M10" s="10" t="s">
        <v>24</v>
      </c>
      <c r="N10" s="13" t="s">
        <v>24</v>
      </c>
      <c r="O10" s="335"/>
      <c r="P10" s="336"/>
    </row>
    <row r="11" spans="1:16" ht="15" x14ac:dyDescent="0.25">
      <c r="A11" s="319" t="s">
        <v>25</v>
      </c>
      <c r="B11" s="320"/>
      <c r="C11" s="2">
        <v>10973153</v>
      </c>
      <c r="D11" s="2">
        <v>3458053</v>
      </c>
      <c r="E11" s="2">
        <v>3495919</v>
      </c>
      <c r="F11" s="2">
        <v>22.9</v>
      </c>
      <c r="G11" s="6">
        <v>25.499319993071246</v>
      </c>
      <c r="H11" s="11">
        <v>26.8</v>
      </c>
      <c r="I11" s="2">
        <v>251788</v>
      </c>
      <c r="J11" s="2">
        <v>88178</v>
      </c>
      <c r="K11" s="2">
        <v>93629</v>
      </c>
      <c r="L11" s="6">
        <v>34.44332039656409</v>
      </c>
      <c r="M11" s="8">
        <v>-62.814351756239375</v>
      </c>
      <c r="N11" s="14">
        <v>6.2</v>
      </c>
      <c r="O11" s="313" t="s">
        <v>26</v>
      </c>
      <c r="P11" s="314"/>
    </row>
    <row r="12" spans="1:16" ht="15" x14ac:dyDescent="0.25">
      <c r="A12" s="319" t="s">
        <v>27</v>
      </c>
      <c r="B12" s="320"/>
      <c r="C12" s="2">
        <v>5448850</v>
      </c>
      <c r="D12" s="2">
        <v>3820413</v>
      </c>
      <c r="E12" s="2">
        <v>3798011</v>
      </c>
      <c r="F12" s="2">
        <v>29.4</v>
      </c>
      <c r="G12" s="6">
        <v>31.817764205074162</v>
      </c>
      <c r="H12" s="11">
        <v>25.982810476325632</v>
      </c>
      <c r="I12" s="2">
        <v>160124</v>
      </c>
      <c r="J12" s="2">
        <v>121557</v>
      </c>
      <c r="K12" s="2">
        <v>98683</v>
      </c>
      <c r="L12" s="6">
        <v>36.302536465135098</v>
      </c>
      <c r="M12" s="8">
        <v>-38.370887562139345</v>
      </c>
      <c r="N12" s="14">
        <v>-18.817509481148761</v>
      </c>
      <c r="O12" s="313" t="s">
        <v>28</v>
      </c>
      <c r="P12" s="314"/>
    </row>
    <row r="13" spans="1:16" ht="15" x14ac:dyDescent="0.25">
      <c r="A13" s="319" t="s">
        <v>29</v>
      </c>
      <c r="B13" s="320"/>
      <c r="C13" s="2">
        <v>2120282</v>
      </c>
      <c r="D13" s="2">
        <v>1146604</v>
      </c>
      <c r="E13" s="2">
        <v>1280195</v>
      </c>
      <c r="F13" s="6">
        <v>29.9</v>
      </c>
      <c r="G13" s="6">
        <v>34.280361833728122</v>
      </c>
      <c r="H13" s="11">
        <v>33</v>
      </c>
      <c r="I13" s="2">
        <v>63376</v>
      </c>
      <c r="J13" s="2">
        <v>39306</v>
      </c>
      <c r="K13" s="2">
        <v>42307</v>
      </c>
      <c r="L13" s="6">
        <v>15.563485202420587</v>
      </c>
      <c r="M13" s="8">
        <v>-33.244445847008336</v>
      </c>
      <c r="N13" s="14">
        <v>7.6349666717549525</v>
      </c>
      <c r="O13" s="313" t="s">
        <v>30</v>
      </c>
      <c r="P13" s="314"/>
    </row>
    <row r="14" spans="1:16" ht="15" x14ac:dyDescent="0.25">
      <c r="A14" s="319" t="s">
        <v>31</v>
      </c>
      <c r="B14" s="320"/>
      <c r="C14" s="2">
        <v>956150</v>
      </c>
      <c r="D14" s="2">
        <v>460626</v>
      </c>
      <c r="E14" s="2">
        <v>478058</v>
      </c>
      <c r="F14" s="2">
        <v>27.5</v>
      </c>
      <c r="G14" s="6">
        <v>27.82083512437422</v>
      </c>
      <c r="H14" s="11">
        <v>28.2</v>
      </c>
      <c r="I14" s="2">
        <v>26298</v>
      </c>
      <c r="J14" s="2">
        <v>12815</v>
      </c>
      <c r="K14" s="2">
        <v>13479</v>
      </c>
      <c r="L14" s="6">
        <v>4.9585226332150016</v>
      </c>
      <c r="M14" s="8">
        <v>-48.745151722564458</v>
      </c>
      <c r="N14" s="14">
        <v>5.181428014046034</v>
      </c>
      <c r="O14" s="313" t="s">
        <v>32</v>
      </c>
      <c r="P14" s="314"/>
    </row>
    <row r="15" spans="1:16" ht="15" x14ac:dyDescent="0.25">
      <c r="A15" s="319" t="s">
        <v>33</v>
      </c>
      <c r="B15" s="320"/>
      <c r="C15" s="2">
        <v>559045</v>
      </c>
      <c r="D15" s="2">
        <v>311548</v>
      </c>
      <c r="E15" s="2">
        <v>320399</v>
      </c>
      <c r="F15" s="2">
        <v>24.5</v>
      </c>
      <c r="G15" s="6">
        <v>24.082966348684632</v>
      </c>
      <c r="H15" s="11">
        <v>21.2</v>
      </c>
      <c r="I15" s="2">
        <v>13686</v>
      </c>
      <c r="J15" s="2">
        <v>7503</v>
      </c>
      <c r="K15" s="2">
        <v>6784</v>
      </c>
      <c r="L15" s="6">
        <v>2.4956315411922674</v>
      </c>
      <c r="M15" s="8">
        <v>-50.431097471869066</v>
      </c>
      <c r="N15" s="14">
        <v>-9.5828335332533641</v>
      </c>
      <c r="O15" s="313" t="s">
        <v>34</v>
      </c>
      <c r="P15" s="314"/>
    </row>
    <row r="16" spans="1:16" ht="15" x14ac:dyDescent="0.25">
      <c r="A16" s="319" t="s">
        <v>35</v>
      </c>
      <c r="B16" s="320"/>
      <c r="C16" s="2">
        <v>416770</v>
      </c>
      <c r="D16" s="2">
        <v>193535</v>
      </c>
      <c r="E16" s="2">
        <v>191243</v>
      </c>
      <c r="F16" s="2">
        <v>22.7</v>
      </c>
      <c r="G16" s="6">
        <v>15.335727387810991</v>
      </c>
      <c r="H16" s="11">
        <v>15.8</v>
      </c>
      <c r="I16" s="2">
        <v>9457</v>
      </c>
      <c r="J16" s="2">
        <v>2968</v>
      </c>
      <c r="K16" s="2">
        <v>3018</v>
      </c>
      <c r="L16" s="6">
        <v>1.1102323100410176</v>
      </c>
      <c r="M16" s="8">
        <v>-68.087131225547211</v>
      </c>
      <c r="N16" s="14">
        <v>1.6846361185983767</v>
      </c>
      <c r="O16" s="313" t="s">
        <v>36</v>
      </c>
      <c r="P16" s="314"/>
    </row>
    <row r="17" spans="1:16" ht="15" x14ac:dyDescent="0.25">
      <c r="A17" s="319" t="s">
        <v>37</v>
      </c>
      <c r="B17" s="320"/>
      <c r="C17" s="2">
        <v>470087</v>
      </c>
      <c r="D17" s="2">
        <v>180299</v>
      </c>
      <c r="E17" s="2">
        <v>177717</v>
      </c>
      <c r="F17" s="2">
        <v>24.3</v>
      </c>
      <c r="G17" s="6">
        <v>20.122130461067449</v>
      </c>
      <c r="H17" s="11">
        <v>19.3</v>
      </c>
      <c r="I17" s="2">
        <v>11408</v>
      </c>
      <c r="J17" s="2">
        <v>3628</v>
      </c>
      <c r="K17" s="2">
        <v>3426</v>
      </c>
      <c r="L17" s="6">
        <v>1.260323357919326</v>
      </c>
      <c r="M17" s="8">
        <v>-69.96844319775596</v>
      </c>
      <c r="N17" s="14">
        <v>-5.5678059536934938</v>
      </c>
      <c r="O17" s="313" t="s">
        <v>38</v>
      </c>
      <c r="P17" s="314"/>
    </row>
    <row r="18" spans="1:16" ht="15" x14ac:dyDescent="0.25">
      <c r="A18" s="319" t="s">
        <v>39</v>
      </c>
      <c r="B18" s="320"/>
      <c r="C18" s="2">
        <v>151112</v>
      </c>
      <c r="D18" s="2">
        <v>107504</v>
      </c>
      <c r="E18" s="2">
        <v>107466</v>
      </c>
      <c r="F18" s="6">
        <v>16.5</v>
      </c>
      <c r="G18" s="6">
        <v>14.352954308676887</v>
      </c>
      <c r="H18" s="11">
        <v>15.7</v>
      </c>
      <c r="I18" s="2">
        <v>2499</v>
      </c>
      <c r="J18" s="2">
        <v>1543</v>
      </c>
      <c r="K18" s="2">
        <v>1687</v>
      </c>
      <c r="L18" s="6">
        <v>0.62059705335957471</v>
      </c>
      <c r="M18" s="8">
        <v>-32.49299719887955</v>
      </c>
      <c r="N18" s="14">
        <v>9.3324692158133473</v>
      </c>
      <c r="O18" s="313" t="s">
        <v>40</v>
      </c>
      <c r="P18" s="314"/>
    </row>
    <row r="19" spans="1:16" ht="15" x14ac:dyDescent="0.25">
      <c r="A19" s="319" t="s">
        <v>41</v>
      </c>
      <c r="B19" s="320"/>
      <c r="C19" s="2">
        <v>163203</v>
      </c>
      <c r="D19" s="2">
        <v>72550</v>
      </c>
      <c r="E19" s="2">
        <v>50408</v>
      </c>
      <c r="F19" s="2">
        <v>14.7</v>
      </c>
      <c r="G19" s="6">
        <v>11.977946243969676</v>
      </c>
      <c r="H19" s="11">
        <v>11</v>
      </c>
      <c r="I19" s="2">
        <v>2391</v>
      </c>
      <c r="J19" s="2">
        <v>869</v>
      </c>
      <c r="K19" s="2">
        <v>554</v>
      </c>
      <c r="L19" s="6">
        <v>0.20380009932495816</v>
      </c>
      <c r="M19" s="8">
        <v>-76.829778335424507</v>
      </c>
      <c r="N19" s="14">
        <v>-36.248561565017255</v>
      </c>
      <c r="O19" s="313" t="s">
        <v>42</v>
      </c>
      <c r="P19" s="314"/>
    </row>
    <row r="20" spans="1:16" ht="15" x14ac:dyDescent="0.25">
      <c r="A20" s="319" t="s">
        <v>43</v>
      </c>
      <c r="B20" s="320"/>
      <c r="C20" s="2">
        <v>1098481</v>
      </c>
      <c r="D20" s="2">
        <v>444737</v>
      </c>
      <c r="E20" s="2">
        <v>459198</v>
      </c>
      <c r="F20" s="2">
        <v>22.5</v>
      </c>
      <c r="G20" s="6">
        <v>21.244016126384807</v>
      </c>
      <c r="H20" s="11">
        <v>18</v>
      </c>
      <c r="I20" s="2">
        <v>24768</v>
      </c>
      <c r="J20" s="2">
        <v>9448</v>
      </c>
      <c r="K20" s="2">
        <v>8268</v>
      </c>
      <c r="L20" s="6">
        <v>3.0415509408280759</v>
      </c>
      <c r="M20" s="8">
        <v>-66.618217054263567</v>
      </c>
      <c r="N20" s="14">
        <v>-12.489415749364952</v>
      </c>
      <c r="O20" s="313" t="s">
        <v>44</v>
      </c>
      <c r="P20" s="314"/>
    </row>
    <row r="21" spans="1:16" ht="15.75" thickBot="1" x14ac:dyDescent="0.25">
      <c r="A21" s="317" t="s">
        <v>45</v>
      </c>
      <c r="B21" s="318"/>
      <c r="C21" s="7">
        <v>22357133</v>
      </c>
      <c r="D21" s="7">
        <v>10195869</v>
      </c>
      <c r="E21" s="7">
        <v>10358614</v>
      </c>
      <c r="F21" s="7" t="s">
        <v>46</v>
      </c>
      <c r="G21" s="7" t="s">
        <v>46</v>
      </c>
      <c r="H21" s="7" t="s">
        <v>46</v>
      </c>
      <c r="I21" s="7">
        <v>565795</v>
      </c>
      <c r="J21" s="7">
        <v>287815</v>
      </c>
      <c r="K21" s="7">
        <v>271835</v>
      </c>
      <c r="L21" s="12">
        <v>100</v>
      </c>
      <c r="M21" s="9">
        <v>-51.955213460705728</v>
      </c>
      <c r="N21" s="12">
        <v>-5.5521776140923862</v>
      </c>
      <c r="O21" s="315" t="s">
        <v>47</v>
      </c>
      <c r="P21" s="316"/>
    </row>
    <row r="22" spans="1:16" ht="15.75" thickTop="1" x14ac:dyDescent="0.2">
      <c r="A22" s="312" t="s">
        <v>48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1"/>
      <c r="N22" s="1"/>
      <c r="O22" s="1"/>
      <c r="P22" s="1"/>
    </row>
    <row r="25" spans="1:16" ht="15.75" x14ac:dyDescent="0.2">
      <c r="A25" s="349" t="s">
        <v>49</v>
      </c>
      <c r="B25" s="349"/>
      <c r="C25" s="349"/>
      <c r="D25" s="349"/>
      <c r="E25" s="349"/>
      <c r="F25" s="349"/>
    </row>
    <row r="26" spans="1:16" x14ac:dyDescent="0.2">
      <c r="A26" s="362" t="s">
        <v>50</v>
      </c>
      <c r="B26" s="362"/>
      <c r="C26" s="362"/>
      <c r="D26" s="362"/>
      <c r="E26" s="362"/>
      <c r="F26" s="362"/>
    </row>
    <row r="27" spans="1:16" ht="15.75" x14ac:dyDescent="0.2">
      <c r="A27" s="359" t="s">
        <v>51</v>
      </c>
      <c r="B27" s="359"/>
      <c r="C27" s="27"/>
      <c r="D27" s="27"/>
      <c r="E27" s="27"/>
      <c r="F27" s="44" t="s">
        <v>52</v>
      </c>
    </row>
    <row r="28" spans="1:16" ht="16.5" thickBot="1" x14ac:dyDescent="0.25">
      <c r="A28" s="350" t="s">
        <v>53</v>
      </c>
      <c r="B28" s="350"/>
      <c r="C28" s="35"/>
      <c r="D28" s="35"/>
      <c r="E28" s="35"/>
      <c r="F28" s="45" t="s">
        <v>54</v>
      </c>
    </row>
    <row r="29" spans="1:16" ht="30.75" thickTop="1" x14ac:dyDescent="0.2">
      <c r="A29" s="351" t="s">
        <v>55</v>
      </c>
      <c r="B29" s="29" t="s">
        <v>56</v>
      </c>
      <c r="C29" s="29" t="s">
        <v>57</v>
      </c>
      <c r="D29" s="30" t="s">
        <v>58</v>
      </c>
      <c r="E29" s="48" t="s">
        <v>59</v>
      </c>
      <c r="F29" s="356" t="s">
        <v>60</v>
      </c>
    </row>
    <row r="30" spans="1:16" ht="30" x14ac:dyDescent="0.2">
      <c r="A30" s="352"/>
      <c r="B30" s="31" t="s">
        <v>61</v>
      </c>
      <c r="C30" s="32" t="s">
        <v>62</v>
      </c>
      <c r="D30" s="31" t="s">
        <v>63</v>
      </c>
      <c r="E30" s="36" t="s">
        <v>64</v>
      </c>
      <c r="F30" s="357"/>
    </row>
    <row r="31" spans="1:16" x14ac:dyDescent="0.2">
      <c r="A31" s="352"/>
      <c r="B31" s="37" t="s">
        <v>65</v>
      </c>
      <c r="C31" s="37" t="s">
        <v>66</v>
      </c>
      <c r="D31" s="354" t="s">
        <v>67</v>
      </c>
      <c r="E31" s="46" t="s">
        <v>15</v>
      </c>
      <c r="F31" s="357"/>
    </row>
    <row r="32" spans="1:16" x14ac:dyDescent="0.2">
      <c r="A32" s="352"/>
      <c r="B32" s="33" t="s">
        <v>68</v>
      </c>
      <c r="C32" s="37" t="s">
        <v>69</v>
      </c>
      <c r="D32" s="354"/>
      <c r="E32" s="46" t="s">
        <v>20</v>
      </c>
      <c r="F32" s="357"/>
    </row>
    <row r="33" spans="1:6" ht="26.25" customHeight="1" x14ac:dyDescent="0.2">
      <c r="A33" s="353"/>
      <c r="B33" s="34"/>
      <c r="C33" s="37" t="s">
        <v>70</v>
      </c>
      <c r="D33" s="355"/>
      <c r="E33" s="47" t="s">
        <v>23</v>
      </c>
      <c r="F33" s="358"/>
    </row>
    <row r="34" spans="1:6" ht="15" x14ac:dyDescent="0.2">
      <c r="A34" s="42" t="s">
        <v>71</v>
      </c>
      <c r="B34" s="49" t="s">
        <v>72</v>
      </c>
      <c r="C34" s="50" t="s">
        <v>72</v>
      </c>
      <c r="D34" s="50" t="s">
        <v>72</v>
      </c>
      <c r="E34" s="61" t="s">
        <v>46</v>
      </c>
      <c r="F34" s="39" t="s">
        <v>73</v>
      </c>
    </row>
    <row r="35" spans="1:6" ht="15" x14ac:dyDescent="0.2">
      <c r="A35" s="42" t="s">
        <v>74</v>
      </c>
      <c r="B35" s="49">
        <v>17666</v>
      </c>
      <c r="C35" s="50">
        <v>19.3</v>
      </c>
      <c r="D35" s="50">
        <v>341</v>
      </c>
      <c r="E35" s="61">
        <v>0.36</v>
      </c>
      <c r="F35" s="39" t="s">
        <v>75</v>
      </c>
    </row>
    <row r="36" spans="1:6" ht="15" x14ac:dyDescent="0.2">
      <c r="A36" s="42" t="s">
        <v>76</v>
      </c>
      <c r="B36" s="49">
        <v>2195086</v>
      </c>
      <c r="C36" s="56">
        <v>28.9</v>
      </c>
      <c r="D36" s="50">
        <v>63438</v>
      </c>
      <c r="E36" s="61">
        <v>67.760000000000005</v>
      </c>
      <c r="F36" s="39" t="s">
        <v>77</v>
      </c>
    </row>
    <row r="37" spans="1:6" ht="15" x14ac:dyDescent="0.2">
      <c r="A37" s="42" t="s">
        <v>78</v>
      </c>
      <c r="B37" s="49" t="s">
        <v>72</v>
      </c>
      <c r="C37" s="56" t="s">
        <v>72</v>
      </c>
      <c r="D37" s="50" t="s">
        <v>72</v>
      </c>
      <c r="E37" s="61" t="s">
        <v>46</v>
      </c>
      <c r="F37" s="39" t="s">
        <v>79</v>
      </c>
    </row>
    <row r="38" spans="1:6" ht="15" x14ac:dyDescent="0.2">
      <c r="A38" s="42" t="s">
        <v>80</v>
      </c>
      <c r="B38" s="49">
        <v>275644</v>
      </c>
      <c r="C38" s="50">
        <v>30.1</v>
      </c>
      <c r="D38" s="50">
        <v>8297</v>
      </c>
      <c r="E38" s="61">
        <v>8.86</v>
      </c>
      <c r="F38" s="39" t="s">
        <v>81</v>
      </c>
    </row>
    <row r="39" spans="1:6" ht="15" x14ac:dyDescent="0.25">
      <c r="A39" s="42" t="s">
        <v>82</v>
      </c>
      <c r="B39" s="64">
        <v>465890</v>
      </c>
      <c r="C39" s="64">
        <v>19.2</v>
      </c>
      <c r="D39" s="64">
        <v>8945</v>
      </c>
      <c r="E39" s="61">
        <v>9.5500000000000007</v>
      </c>
      <c r="F39" s="39" t="s">
        <v>83</v>
      </c>
    </row>
    <row r="40" spans="1:6" ht="15" x14ac:dyDescent="0.2">
      <c r="A40" s="42" t="s">
        <v>84</v>
      </c>
      <c r="B40" s="49">
        <v>7301</v>
      </c>
      <c r="C40" s="50">
        <v>17.399999999999999</v>
      </c>
      <c r="D40" s="50">
        <v>127</v>
      </c>
      <c r="E40" s="61">
        <v>0.14000000000000001</v>
      </c>
      <c r="F40" s="39" t="s">
        <v>85</v>
      </c>
    </row>
    <row r="41" spans="1:6" ht="15" x14ac:dyDescent="0.2">
      <c r="A41" s="42" t="s">
        <v>86</v>
      </c>
      <c r="B41" s="49">
        <v>16357</v>
      </c>
      <c r="C41" s="50">
        <v>14.4</v>
      </c>
      <c r="D41" s="50">
        <v>236</v>
      </c>
      <c r="E41" s="61">
        <v>0.25</v>
      </c>
      <c r="F41" s="39" t="s">
        <v>87</v>
      </c>
    </row>
    <row r="42" spans="1:6" ht="25.5" x14ac:dyDescent="0.2">
      <c r="A42" s="42" t="s">
        <v>88</v>
      </c>
      <c r="B42" s="49" t="s">
        <v>72</v>
      </c>
      <c r="C42" s="49" t="s">
        <v>72</v>
      </c>
      <c r="D42" s="49" t="s">
        <v>72</v>
      </c>
      <c r="E42" s="61" t="s">
        <v>46</v>
      </c>
      <c r="F42" s="39" t="s">
        <v>89</v>
      </c>
    </row>
    <row r="43" spans="1:6" ht="15" x14ac:dyDescent="0.2">
      <c r="A43" s="42" t="s">
        <v>90</v>
      </c>
      <c r="B43" s="49">
        <v>505170</v>
      </c>
      <c r="C43" s="56">
        <v>24</v>
      </c>
      <c r="D43" s="50">
        <v>12124</v>
      </c>
      <c r="E43" s="61">
        <v>12.95</v>
      </c>
      <c r="F43" s="39" t="s">
        <v>91</v>
      </c>
    </row>
    <row r="44" spans="1:6" ht="25.5" x14ac:dyDescent="0.2">
      <c r="A44" s="42" t="s">
        <v>92</v>
      </c>
      <c r="B44" s="49">
        <v>1402</v>
      </c>
      <c r="C44" s="50">
        <v>25.9</v>
      </c>
      <c r="D44" s="50">
        <v>36</v>
      </c>
      <c r="E44" s="61">
        <v>0.04</v>
      </c>
      <c r="F44" s="39" t="s">
        <v>93</v>
      </c>
    </row>
    <row r="45" spans="1:6" ht="25.5" x14ac:dyDescent="0.2">
      <c r="A45" s="42" t="s">
        <v>94</v>
      </c>
      <c r="B45" s="49">
        <v>1011</v>
      </c>
      <c r="C45" s="56">
        <v>10</v>
      </c>
      <c r="D45" s="50">
        <v>10</v>
      </c>
      <c r="E45" s="61">
        <v>0.01</v>
      </c>
      <c r="F45" s="39" t="s">
        <v>95</v>
      </c>
    </row>
    <row r="46" spans="1:6" ht="15" x14ac:dyDescent="0.2">
      <c r="A46" s="42" t="s">
        <v>96</v>
      </c>
      <c r="B46" s="49" t="s">
        <v>46</v>
      </c>
      <c r="C46" s="50" t="s">
        <v>46</v>
      </c>
      <c r="D46" s="50" t="s">
        <v>46</v>
      </c>
      <c r="E46" s="61" t="s">
        <v>46</v>
      </c>
      <c r="F46" s="39" t="s">
        <v>97</v>
      </c>
    </row>
    <row r="47" spans="1:6" ht="15" x14ac:dyDescent="0.2">
      <c r="A47" s="42" t="s">
        <v>98</v>
      </c>
      <c r="B47" s="54" t="s">
        <v>46</v>
      </c>
      <c r="C47" s="54" t="s">
        <v>46</v>
      </c>
      <c r="D47" s="54" t="s">
        <v>46</v>
      </c>
      <c r="E47" s="61" t="s">
        <v>46</v>
      </c>
      <c r="F47" s="40" t="s">
        <v>99</v>
      </c>
    </row>
    <row r="48" spans="1:6" ht="15" x14ac:dyDescent="0.2">
      <c r="A48" s="42" t="s">
        <v>100</v>
      </c>
      <c r="B48" s="49">
        <v>10392</v>
      </c>
      <c r="C48" s="56">
        <v>7.2</v>
      </c>
      <c r="D48" s="50">
        <v>75</v>
      </c>
      <c r="E48" s="61">
        <v>0.08</v>
      </c>
      <c r="F48" s="39" t="s">
        <v>101</v>
      </c>
    </row>
    <row r="49" spans="1:6" ht="15.75" thickBot="1" x14ac:dyDescent="0.25">
      <c r="A49" s="43" t="s">
        <v>102</v>
      </c>
      <c r="B49" s="51">
        <v>3495919</v>
      </c>
      <c r="C49" s="55">
        <v>26.78</v>
      </c>
      <c r="D49" s="51">
        <v>93629</v>
      </c>
      <c r="E49" s="63">
        <v>100.00000000000001</v>
      </c>
      <c r="F49" s="41" t="s">
        <v>47</v>
      </c>
    </row>
    <row r="50" spans="1:6" ht="15.75" thickTop="1" x14ac:dyDescent="0.2">
      <c r="A50" s="364" t="s">
        <v>103</v>
      </c>
      <c r="B50" s="364"/>
      <c r="C50" s="364"/>
      <c r="D50" s="363"/>
      <c r="E50" s="363"/>
      <c r="F50" s="363"/>
    </row>
    <row r="51" spans="1:6" ht="15" x14ac:dyDescent="0.2">
      <c r="A51" s="365" t="s">
        <v>104</v>
      </c>
      <c r="B51" s="365"/>
      <c r="C51" s="365"/>
      <c r="D51" s="360"/>
      <c r="E51" s="360"/>
      <c r="F51" s="360"/>
    </row>
    <row r="52" spans="1:6" x14ac:dyDescent="0.2">
      <c r="A52" s="38"/>
      <c r="B52" s="38"/>
      <c r="C52" s="38"/>
      <c r="D52" s="27"/>
      <c r="E52" s="27"/>
      <c r="F52" s="27"/>
    </row>
    <row r="53" spans="1:6" ht="16.5" thickBot="1" x14ac:dyDescent="0.25">
      <c r="A53" s="350" t="s">
        <v>105</v>
      </c>
      <c r="B53" s="350"/>
      <c r="C53" s="35"/>
      <c r="D53" s="35"/>
      <c r="E53" s="361" t="s">
        <v>106</v>
      </c>
      <c r="F53" s="361"/>
    </row>
    <row r="54" spans="1:6" ht="30.75" thickTop="1" x14ac:dyDescent="0.2">
      <c r="A54" s="351" t="s">
        <v>55</v>
      </c>
      <c r="B54" s="29" t="s">
        <v>56</v>
      </c>
      <c r="C54" s="29" t="s">
        <v>57</v>
      </c>
      <c r="D54" s="30" t="s">
        <v>58</v>
      </c>
      <c r="E54" s="28" t="s">
        <v>107</v>
      </c>
      <c r="F54" s="356" t="s">
        <v>60</v>
      </c>
    </row>
    <row r="55" spans="1:6" ht="30" x14ac:dyDescent="0.2">
      <c r="A55" s="352"/>
      <c r="B55" s="31" t="s">
        <v>108</v>
      </c>
      <c r="C55" s="32" t="s">
        <v>62</v>
      </c>
      <c r="D55" s="31" t="s">
        <v>63</v>
      </c>
      <c r="E55" s="36" t="s">
        <v>64</v>
      </c>
      <c r="F55" s="357"/>
    </row>
    <row r="56" spans="1:6" x14ac:dyDescent="0.2">
      <c r="A56" s="352"/>
      <c r="B56" s="37" t="s">
        <v>65</v>
      </c>
      <c r="C56" s="37" t="s">
        <v>66</v>
      </c>
      <c r="D56" s="354" t="s">
        <v>67</v>
      </c>
      <c r="E56" s="46" t="s">
        <v>15</v>
      </c>
      <c r="F56" s="357"/>
    </row>
    <row r="57" spans="1:6" x14ac:dyDescent="0.2">
      <c r="A57" s="352"/>
      <c r="B57" s="33" t="s">
        <v>68</v>
      </c>
      <c r="C57" s="37" t="s">
        <v>69</v>
      </c>
      <c r="D57" s="354"/>
      <c r="E57" s="46" t="s">
        <v>20</v>
      </c>
      <c r="F57" s="357"/>
    </row>
    <row r="58" spans="1:6" x14ac:dyDescent="0.2">
      <c r="A58" s="353"/>
      <c r="B58" s="33"/>
      <c r="C58" s="37" t="s">
        <v>70</v>
      </c>
      <c r="D58" s="355"/>
      <c r="E58" s="47" t="s">
        <v>23</v>
      </c>
      <c r="F58" s="358"/>
    </row>
    <row r="59" spans="1:6" ht="15" x14ac:dyDescent="0.2">
      <c r="A59" s="42" t="s">
        <v>71</v>
      </c>
      <c r="B59" s="52" t="s">
        <v>46</v>
      </c>
      <c r="C59" s="52" t="s">
        <v>46</v>
      </c>
      <c r="D59" s="52" t="s">
        <v>46</v>
      </c>
      <c r="E59" s="52" t="s">
        <v>46</v>
      </c>
      <c r="F59" s="39" t="s">
        <v>73</v>
      </c>
    </row>
    <row r="60" spans="1:6" ht="15" x14ac:dyDescent="0.2">
      <c r="A60" s="42" t="s">
        <v>74</v>
      </c>
      <c r="B60" s="52">
        <v>5675</v>
      </c>
      <c r="C60" s="52">
        <v>30.4</v>
      </c>
      <c r="D60" s="52">
        <v>173</v>
      </c>
      <c r="E60" s="59">
        <v>0.17530881712149002</v>
      </c>
      <c r="F60" s="39" t="s">
        <v>75</v>
      </c>
    </row>
    <row r="61" spans="1:6" ht="15" x14ac:dyDescent="0.2">
      <c r="A61" s="42" t="s">
        <v>76</v>
      </c>
      <c r="B61" s="52">
        <v>3337909</v>
      </c>
      <c r="C61" s="52">
        <v>26.8</v>
      </c>
      <c r="D61" s="52">
        <v>89456</v>
      </c>
      <c r="E61" s="59">
        <v>90.649858638265954</v>
      </c>
      <c r="F61" s="39" t="s">
        <v>77</v>
      </c>
    </row>
    <row r="62" spans="1:6" ht="15" x14ac:dyDescent="0.2">
      <c r="A62" s="42" t="s">
        <v>78</v>
      </c>
      <c r="B62" s="52" t="s">
        <v>46</v>
      </c>
      <c r="C62" s="53" t="s">
        <v>46</v>
      </c>
      <c r="D62" s="52" t="s">
        <v>46</v>
      </c>
      <c r="E62" s="59" t="s">
        <v>46</v>
      </c>
      <c r="F62" s="39" t="s">
        <v>79</v>
      </c>
    </row>
    <row r="63" spans="1:6" ht="15" x14ac:dyDescent="0.2">
      <c r="A63" s="42" t="s">
        <v>80</v>
      </c>
      <c r="B63" s="52">
        <v>100731</v>
      </c>
      <c r="C63" s="53">
        <v>37.299999999999997</v>
      </c>
      <c r="D63" s="52">
        <v>3757</v>
      </c>
      <c r="E63" s="59">
        <v>3.8071400342510868</v>
      </c>
      <c r="F63" s="39" t="s">
        <v>81</v>
      </c>
    </row>
    <row r="64" spans="1:6" ht="15" x14ac:dyDescent="0.2">
      <c r="A64" s="42" t="s">
        <v>82</v>
      </c>
      <c r="B64" s="52">
        <v>53684</v>
      </c>
      <c r="C64" s="53">
        <v>21</v>
      </c>
      <c r="D64" s="52">
        <v>1127</v>
      </c>
      <c r="E64" s="59">
        <v>1.1420406756989552</v>
      </c>
      <c r="F64" s="39" t="s">
        <v>83</v>
      </c>
    </row>
    <row r="65" spans="1:7" ht="15" x14ac:dyDescent="0.2">
      <c r="A65" s="42" t="s">
        <v>84</v>
      </c>
      <c r="B65" s="52">
        <v>266447</v>
      </c>
      <c r="C65" s="53">
        <v>13</v>
      </c>
      <c r="D65" s="52">
        <v>3464</v>
      </c>
      <c r="E65" s="59">
        <v>3.5102297254846326</v>
      </c>
      <c r="F65" s="39" t="s">
        <v>85</v>
      </c>
    </row>
    <row r="66" spans="1:7" ht="15" x14ac:dyDescent="0.2">
      <c r="A66" s="42" t="s">
        <v>86</v>
      </c>
      <c r="B66" s="52">
        <v>13279</v>
      </c>
      <c r="C66" s="52">
        <v>23.4</v>
      </c>
      <c r="D66" s="52">
        <v>311</v>
      </c>
      <c r="E66" s="59">
        <v>0.31</v>
      </c>
      <c r="F66" s="39" t="s">
        <v>87</v>
      </c>
    </row>
    <row r="67" spans="1:7" ht="25.5" x14ac:dyDescent="0.2">
      <c r="A67" s="42" t="s">
        <v>88</v>
      </c>
      <c r="B67" s="62" t="s">
        <v>46</v>
      </c>
      <c r="C67" s="62" t="s">
        <v>46</v>
      </c>
      <c r="D67" s="62" t="s">
        <v>46</v>
      </c>
      <c r="E67" s="59" t="s">
        <v>46</v>
      </c>
      <c r="F67" s="39" t="s">
        <v>89</v>
      </c>
    </row>
    <row r="68" spans="1:7" ht="15" x14ac:dyDescent="0.2">
      <c r="A68" s="42" t="s">
        <v>90</v>
      </c>
      <c r="B68" s="52" t="s">
        <v>46</v>
      </c>
      <c r="C68" s="52" t="s">
        <v>46</v>
      </c>
      <c r="D68" s="52" t="s">
        <v>46</v>
      </c>
      <c r="E68" s="59" t="s">
        <v>46</v>
      </c>
      <c r="F68" s="39" t="s">
        <v>91</v>
      </c>
    </row>
    <row r="69" spans="1:7" ht="25.5" x14ac:dyDescent="0.2">
      <c r="A69" s="42" t="s">
        <v>92</v>
      </c>
      <c r="B69" s="52">
        <v>9970</v>
      </c>
      <c r="C69" s="52">
        <v>27.6</v>
      </c>
      <c r="D69" s="52">
        <v>275</v>
      </c>
      <c r="E69" s="59">
        <v>0.27867008501970958</v>
      </c>
      <c r="F69" s="39" t="s">
        <v>93</v>
      </c>
    </row>
    <row r="70" spans="1:7" ht="25.5" x14ac:dyDescent="0.2">
      <c r="A70" s="42" t="s">
        <v>94</v>
      </c>
      <c r="B70" s="52">
        <v>4468</v>
      </c>
      <c r="C70" s="52">
        <v>15.1</v>
      </c>
      <c r="D70" s="52">
        <v>67</v>
      </c>
      <c r="E70" s="59">
        <v>6.7894166168438325E-2</v>
      </c>
      <c r="F70" s="39" t="s">
        <v>95</v>
      </c>
    </row>
    <row r="71" spans="1:7" ht="15" x14ac:dyDescent="0.2">
      <c r="A71" s="42" t="s">
        <v>96</v>
      </c>
      <c r="B71" s="52" t="s">
        <v>46</v>
      </c>
      <c r="C71" s="52" t="s">
        <v>46</v>
      </c>
      <c r="D71" s="52" t="s">
        <v>46</v>
      </c>
      <c r="E71" s="59" t="s">
        <v>46</v>
      </c>
      <c r="F71" s="39" t="s">
        <v>97</v>
      </c>
    </row>
    <row r="72" spans="1:7" ht="15" x14ac:dyDescent="0.2">
      <c r="A72" s="42" t="s">
        <v>98</v>
      </c>
      <c r="B72" s="52" t="s">
        <v>46</v>
      </c>
      <c r="C72" s="53" t="s">
        <v>46</v>
      </c>
      <c r="D72" s="52" t="s">
        <v>46</v>
      </c>
      <c r="E72" s="59" t="s">
        <v>46</v>
      </c>
      <c r="F72" s="40" t="s">
        <v>99</v>
      </c>
    </row>
    <row r="73" spans="1:7" ht="15" x14ac:dyDescent="0.2">
      <c r="A73" s="42" t="s">
        <v>100</v>
      </c>
      <c r="B73" s="52">
        <v>5848</v>
      </c>
      <c r="C73" s="53">
        <v>9</v>
      </c>
      <c r="D73" s="52">
        <v>53</v>
      </c>
      <c r="E73" s="59">
        <v>5.370732547652584E-2</v>
      </c>
      <c r="F73" s="39" t="s">
        <v>101</v>
      </c>
    </row>
    <row r="74" spans="1:7" ht="15.75" thickBot="1" x14ac:dyDescent="0.25">
      <c r="A74" s="43" t="s">
        <v>102</v>
      </c>
      <c r="B74" s="57">
        <v>3798011</v>
      </c>
      <c r="C74" s="58">
        <v>26</v>
      </c>
      <c r="D74" s="57">
        <v>98683</v>
      </c>
      <c r="E74" s="60">
        <v>100</v>
      </c>
      <c r="F74" s="41" t="s">
        <v>47</v>
      </c>
    </row>
    <row r="75" spans="1:7" ht="15" thickTop="1" x14ac:dyDescent="0.2"/>
    <row r="76" spans="1:7" x14ac:dyDescent="0.2">
      <c r="A76" s="27"/>
      <c r="B76" s="27"/>
      <c r="C76" s="27"/>
      <c r="D76" s="27"/>
      <c r="E76" s="27"/>
      <c r="F76" s="27"/>
      <c r="G76" s="27"/>
    </row>
    <row r="77" spans="1:7" ht="15.75" x14ac:dyDescent="0.25">
      <c r="A77" s="366" t="s">
        <v>109</v>
      </c>
      <c r="B77" s="366"/>
      <c r="C77" s="65"/>
      <c r="D77" s="65"/>
      <c r="E77" s="65"/>
      <c r="F77" s="74" t="s">
        <v>110</v>
      </c>
      <c r="G77" s="65"/>
    </row>
    <row r="78" spans="1:7" ht="16.5" thickBot="1" x14ac:dyDescent="0.3">
      <c r="A78" s="350" t="s">
        <v>111</v>
      </c>
      <c r="B78" s="350"/>
      <c r="C78" s="67"/>
      <c r="D78" s="67"/>
      <c r="E78" s="66"/>
      <c r="F78" s="75" t="s">
        <v>112</v>
      </c>
      <c r="G78" s="65"/>
    </row>
    <row r="79" spans="1:7" ht="30.75" thickTop="1" x14ac:dyDescent="0.2">
      <c r="A79" s="351" t="s">
        <v>55</v>
      </c>
      <c r="B79" s="70" t="s">
        <v>56</v>
      </c>
      <c r="C79" s="70" t="s">
        <v>57</v>
      </c>
      <c r="D79" s="71" t="s">
        <v>58</v>
      </c>
      <c r="E79" s="69" t="s">
        <v>107</v>
      </c>
      <c r="F79" s="356" t="s">
        <v>60</v>
      </c>
      <c r="G79" s="65"/>
    </row>
    <row r="80" spans="1:7" ht="30" x14ac:dyDescent="0.2">
      <c r="A80" s="352"/>
      <c r="B80" s="72" t="s">
        <v>61</v>
      </c>
      <c r="C80" s="73" t="s">
        <v>62</v>
      </c>
      <c r="D80" s="72" t="s">
        <v>63</v>
      </c>
      <c r="E80" s="77" t="s">
        <v>64</v>
      </c>
      <c r="F80" s="357"/>
      <c r="G80" s="65"/>
    </row>
    <row r="81" spans="1:7" x14ac:dyDescent="0.2">
      <c r="A81" s="352"/>
      <c r="B81" s="76" t="s">
        <v>65</v>
      </c>
      <c r="C81" s="78" t="s">
        <v>66</v>
      </c>
      <c r="D81" s="354" t="s">
        <v>67</v>
      </c>
      <c r="E81" s="79" t="s">
        <v>15</v>
      </c>
      <c r="F81" s="357"/>
      <c r="G81" s="65"/>
    </row>
    <row r="82" spans="1:7" x14ac:dyDescent="0.2">
      <c r="A82" s="352"/>
      <c r="B82" s="87" t="s">
        <v>68</v>
      </c>
      <c r="C82" s="78" t="s">
        <v>69</v>
      </c>
      <c r="D82" s="354"/>
      <c r="E82" s="79" t="s">
        <v>20</v>
      </c>
      <c r="F82" s="357"/>
      <c r="G82" s="65"/>
    </row>
    <row r="83" spans="1:7" x14ac:dyDescent="0.2">
      <c r="A83" s="353"/>
      <c r="B83" s="87"/>
      <c r="C83" s="78" t="s">
        <v>70</v>
      </c>
      <c r="D83" s="355"/>
      <c r="E83" s="80" t="s">
        <v>23</v>
      </c>
      <c r="F83" s="358"/>
      <c r="G83" s="65"/>
    </row>
    <row r="84" spans="1:7" ht="15" x14ac:dyDescent="0.25">
      <c r="A84" s="81" t="s">
        <v>71</v>
      </c>
      <c r="B84" s="88" t="s">
        <v>46</v>
      </c>
      <c r="C84" s="89" t="s">
        <v>46</v>
      </c>
      <c r="D84" s="88" t="s">
        <v>46</v>
      </c>
      <c r="E84" s="97" t="s">
        <v>46</v>
      </c>
      <c r="F84" s="84" t="s">
        <v>73</v>
      </c>
      <c r="G84" s="65"/>
    </row>
    <row r="85" spans="1:7" ht="15" x14ac:dyDescent="0.25">
      <c r="A85" s="81" t="s">
        <v>74</v>
      </c>
      <c r="B85" s="88">
        <v>985</v>
      </c>
      <c r="C85" s="88">
        <v>22.3</v>
      </c>
      <c r="D85" s="88">
        <v>22</v>
      </c>
      <c r="E85" s="97">
        <v>5.2000850923015103E-2</v>
      </c>
      <c r="F85" s="84" t="s">
        <v>75</v>
      </c>
      <c r="G85" s="65"/>
    </row>
    <row r="86" spans="1:7" ht="15" x14ac:dyDescent="0.25">
      <c r="A86" s="81" t="s">
        <v>76</v>
      </c>
      <c r="B86" s="88">
        <v>86360</v>
      </c>
      <c r="C86" s="88">
        <v>11.5</v>
      </c>
      <c r="D86" s="88">
        <v>993</v>
      </c>
      <c r="E86" s="97">
        <v>2.3471293166615452</v>
      </c>
      <c r="F86" s="84" t="s">
        <v>77</v>
      </c>
      <c r="G86" s="65"/>
    </row>
    <row r="87" spans="1:7" ht="15" x14ac:dyDescent="0.25">
      <c r="A87" s="81" t="s">
        <v>78</v>
      </c>
      <c r="B87" s="88" t="s">
        <v>46</v>
      </c>
      <c r="C87" s="88" t="s">
        <v>46</v>
      </c>
      <c r="D87" s="88" t="s">
        <v>46</v>
      </c>
      <c r="E87" s="97" t="s">
        <v>46</v>
      </c>
      <c r="F87" s="84" t="s">
        <v>79</v>
      </c>
      <c r="G87" s="65"/>
    </row>
    <row r="88" spans="1:7" ht="15" x14ac:dyDescent="0.25">
      <c r="A88" s="81" t="s">
        <v>80</v>
      </c>
      <c r="B88" s="88">
        <v>1054174</v>
      </c>
      <c r="C88" s="88">
        <v>36.4</v>
      </c>
      <c r="D88" s="88">
        <v>38372</v>
      </c>
      <c r="E88" s="97">
        <v>90.698938709906159</v>
      </c>
      <c r="F88" s="84" t="s">
        <v>81</v>
      </c>
      <c r="G88" s="65"/>
    </row>
    <row r="89" spans="1:7" ht="15" x14ac:dyDescent="0.25">
      <c r="A89" s="81" t="s">
        <v>82</v>
      </c>
      <c r="B89" s="88">
        <v>12382</v>
      </c>
      <c r="C89" s="88">
        <v>7.6</v>
      </c>
      <c r="D89" s="88">
        <v>94</v>
      </c>
      <c r="E89" s="97">
        <v>0.2221854539437918</v>
      </c>
      <c r="F89" s="84" t="s">
        <v>83</v>
      </c>
      <c r="G89" s="65"/>
    </row>
    <row r="90" spans="1:7" ht="15" x14ac:dyDescent="0.25">
      <c r="A90" s="81" t="s">
        <v>84</v>
      </c>
      <c r="B90" s="88">
        <v>7843</v>
      </c>
      <c r="C90" s="89">
        <v>12.9</v>
      </c>
      <c r="D90" s="88">
        <v>101</v>
      </c>
      <c r="E90" s="97">
        <v>0.24</v>
      </c>
      <c r="F90" s="84" t="s">
        <v>85</v>
      </c>
      <c r="G90" s="65"/>
    </row>
    <row r="91" spans="1:7" ht="15" x14ac:dyDescent="0.25">
      <c r="A91" s="81" t="s">
        <v>86</v>
      </c>
      <c r="B91" s="88">
        <v>116003</v>
      </c>
      <c r="C91" s="89">
        <v>23.2</v>
      </c>
      <c r="D91" s="88">
        <v>2691</v>
      </c>
      <c r="E91" s="97">
        <v>6.36</v>
      </c>
      <c r="F91" s="84" t="s">
        <v>87</v>
      </c>
      <c r="G91" s="65"/>
    </row>
    <row r="92" spans="1:7" ht="20.25" customHeight="1" x14ac:dyDescent="0.25">
      <c r="A92" s="81" t="s">
        <v>88</v>
      </c>
      <c r="B92" s="88" t="s">
        <v>46</v>
      </c>
      <c r="C92" s="88" t="s">
        <v>46</v>
      </c>
      <c r="D92" s="88" t="s">
        <v>46</v>
      </c>
      <c r="E92" s="97" t="s">
        <v>46</v>
      </c>
      <c r="F92" s="84" t="s">
        <v>89</v>
      </c>
      <c r="G92" s="65"/>
    </row>
    <row r="93" spans="1:7" ht="15" x14ac:dyDescent="0.25">
      <c r="A93" s="81" t="s">
        <v>90</v>
      </c>
      <c r="B93" s="88">
        <v>2448</v>
      </c>
      <c r="C93" s="88">
        <v>13.7</v>
      </c>
      <c r="D93" s="88">
        <v>34</v>
      </c>
      <c r="E93" s="97">
        <v>8.0364951426477885E-2</v>
      </c>
      <c r="F93" s="84" t="s">
        <v>91</v>
      </c>
      <c r="G93" s="65"/>
    </row>
    <row r="94" spans="1:7" ht="20.25" customHeight="1" x14ac:dyDescent="0.25">
      <c r="A94" s="81" t="s">
        <v>92</v>
      </c>
      <c r="B94" s="88" t="s">
        <v>46</v>
      </c>
      <c r="C94" s="88" t="s">
        <v>46</v>
      </c>
      <c r="D94" s="88" t="s">
        <v>46</v>
      </c>
      <c r="E94" s="97" t="s">
        <v>46</v>
      </c>
      <c r="F94" s="84" t="s">
        <v>93</v>
      </c>
      <c r="G94" s="65"/>
    </row>
    <row r="95" spans="1:7" ht="16.5" customHeight="1" x14ac:dyDescent="0.25">
      <c r="A95" s="81" t="s">
        <v>94</v>
      </c>
      <c r="B95" s="88" t="s">
        <v>46</v>
      </c>
      <c r="C95" s="88" t="s">
        <v>46</v>
      </c>
      <c r="D95" s="88" t="s">
        <v>46</v>
      </c>
      <c r="E95" s="97" t="s">
        <v>46</v>
      </c>
      <c r="F95" s="84" t="s">
        <v>95</v>
      </c>
      <c r="G95" s="65"/>
    </row>
    <row r="96" spans="1:7" ht="15" x14ac:dyDescent="0.25">
      <c r="A96" s="81" t="s">
        <v>96</v>
      </c>
      <c r="B96" s="88" t="s">
        <v>46</v>
      </c>
      <c r="C96" s="88" t="s">
        <v>46</v>
      </c>
      <c r="D96" s="88" t="s">
        <v>46</v>
      </c>
      <c r="E96" s="97" t="s">
        <v>46</v>
      </c>
      <c r="F96" s="84" t="s">
        <v>97</v>
      </c>
      <c r="G96" s="65"/>
    </row>
    <row r="97" spans="1:7" ht="15" x14ac:dyDescent="0.25">
      <c r="A97" s="81" t="s">
        <v>98</v>
      </c>
      <c r="B97" s="90" t="s">
        <v>46</v>
      </c>
      <c r="C97" s="90" t="s">
        <v>46</v>
      </c>
      <c r="D97" s="90" t="s">
        <v>46</v>
      </c>
      <c r="E97" s="97" t="s">
        <v>46</v>
      </c>
      <c r="F97" s="85" t="s">
        <v>99</v>
      </c>
      <c r="G97" s="65"/>
    </row>
    <row r="98" spans="1:7" ht="15" x14ac:dyDescent="0.25">
      <c r="A98" s="81" t="s">
        <v>100</v>
      </c>
      <c r="B98" s="88" t="s">
        <v>46</v>
      </c>
      <c r="C98" s="89" t="s">
        <v>46</v>
      </c>
      <c r="D98" s="88" t="s">
        <v>46</v>
      </c>
      <c r="E98" s="97" t="s">
        <v>46</v>
      </c>
      <c r="F98" s="84" t="s">
        <v>101</v>
      </c>
      <c r="G98" s="65"/>
    </row>
    <row r="99" spans="1:7" ht="15.75" thickBot="1" x14ac:dyDescent="0.3">
      <c r="A99" s="82" t="s">
        <v>102</v>
      </c>
      <c r="B99" s="94">
        <v>1280195</v>
      </c>
      <c r="C99" s="95">
        <v>33</v>
      </c>
      <c r="D99" s="94">
        <v>42307</v>
      </c>
      <c r="E99" s="98">
        <v>100</v>
      </c>
      <c r="F99" s="86" t="s">
        <v>47</v>
      </c>
      <c r="G99" s="65"/>
    </row>
    <row r="100" spans="1:7" ht="15" thickTop="1" x14ac:dyDescent="0.2">
      <c r="A100" s="83"/>
      <c r="B100" s="65"/>
      <c r="C100" s="65"/>
      <c r="D100" s="65"/>
      <c r="E100" s="68"/>
      <c r="F100" s="65"/>
      <c r="G100" s="65"/>
    </row>
    <row r="101" spans="1:7" ht="15.75" thickBot="1" x14ac:dyDescent="0.3">
      <c r="A101" s="367" t="s">
        <v>113</v>
      </c>
      <c r="B101" s="367"/>
      <c r="C101" s="67"/>
      <c r="D101" s="67"/>
      <c r="E101" s="66"/>
      <c r="F101" s="75" t="s">
        <v>114</v>
      </c>
      <c r="G101" s="65"/>
    </row>
    <row r="102" spans="1:7" ht="30.75" thickTop="1" x14ac:dyDescent="0.2">
      <c r="A102" s="351" t="s">
        <v>55</v>
      </c>
      <c r="B102" s="70" t="s">
        <v>56</v>
      </c>
      <c r="C102" s="70" t="s">
        <v>57</v>
      </c>
      <c r="D102" s="71" t="s">
        <v>58</v>
      </c>
      <c r="E102" s="69" t="s">
        <v>107</v>
      </c>
      <c r="F102" s="356" t="s">
        <v>60</v>
      </c>
      <c r="G102" s="65"/>
    </row>
    <row r="103" spans="1:7" ht="30" x14ac:dyDescent="0.2">
      <c r="A103" s="352"/>
      <c r="B103" s="72" t="s">
        <v>108</v>
      </c>
      <c r="C103" s="73" t="s">
        <v>62</v>
      </c>
      <c r="D103" s="72" t="s">
        <v>63</v>
      </c>
      <c r="E103" s="77" t="s">
        <v>64</v>
      </c>
      <c r="F103" s="357"/>
      <c r="G103" s="65"/>
    </row>
    <row r="104" spans="1:7" x14ac:dyDescent="0.2">
      <c r="A104" s="352"/>
      <c r="B104" s="76" t="s">
        <v>65</v>
      </c>
      <c r="C104" s="78" t="s">
        <v>66</v>
      </c>
      <c r="D104" s="354" t="s">
        <v>67</v>
      </c>
      <c r="E104" s="79" t="s">
        <v>15</v>
      </c>
      <c r="F104" s="357"/>
      <c r="G104" s="65"/>
    </row>
    <row r="105" spans="1:7" x14ac:dyDescent="0.2">
      <c r="A105" s="352"/>
      <c r="B105" s="87" t="s">
        <v>68</v>
      </c>
      <c r="C105" s="78" t="s">
        <v>69</v>
      </c>
      <c r="D105" s="354"/>
      <c r="E105" s="79" t="s">
        <v>20</v>
      </c>
      <c r="F105" s="357"/>
      <c r="G105" s="65"/>
    </row>
    <row r="106" spans="1:7" ht="15" x14ac:dyDescent="0.2">
      <c r="A106" s="353"/>
      <c r="B106" s="87"/>
      <c r="C106" s="78" t="s">
        <v>70</v>
      </c>
      <c r="D106" s="355"/>
      <c r="E106" s="80" t="s">
        <v>23</v>
      </c>
      <c r="F106" s="72"/>
      <c r="G106" s="65"/>
    </row>
    <row r="107" spans="1:7" ht="15" x14ac:dyDescent="0.25">
      <c r="A107" s="81" t="s">
        <v>71</v>
      </c>
      <c r="B107" s="90" t="s">
        <v>46</v>
      </c>
      <c r="C107" s="91" t="s">
        <v>46</v>
      </c>
      <c r="D107" s="90" t="s">
        <v>46</v>
      </c>
      <c r="E107" s="96" t="s">
        <v>46</v>
      </c>
      <c r="F107" s="84" t="s">
        <v>73</v>
      </c>
      <c r="G107" s="65"/>
    </row>
    <row r="108" spans="1:7" ht="15" x14ac:dyDescent="0.25">
      <c r="A108" s="81" t="s">
        <v>74</v>
      </c>
      <c r="B108" s="90">
        <v>1801</v>
      </c>
      <c r="C108" s="91">
        <v>26.1</v>
      </c>
      <c r="D108" s="90">
        <v>47</v>
      </c>
      <c r="E108" s="96">
        <v>0.35</v>
      </c>
      <c r="F108" s="84" t="s">
        <v>75</v>
      </c>
      <c r="G108" s="65"/>
    </row>
    <row r="109" spans="1:7" ht="15" x14ac:dyDescent="0.25">
      <c r="A109" s="81" t="s">
        <v>76</v>
      </c>
      <c r="B109" s="90">
        <v>65002</v>
      </c>
      <c r="C109" s="90">
        <v>22.8</v>
      </c>
      <c r="D109" s="90">
        <v>1482</v>
      </c>
      <c r="E109" s="96">
        <v>11</v>
      </c>
      <c r="F109" s="84" t="s">
        <v>77</v>
      </c>
      <c r="G109" s="65"/>
    </row>
    <row r="110" spans="1:7" ht="15" x14ac:dyDescent="0.25">
      <c r="A110" s="81" t="s">
        <v>78</v>
      </c>
      <c r="B110" s="90" t="s">
        <v>46</v>
      </c>
      <c r="C110" s="90" t="s">
        <v>46</v>
      </c>
      <c r="D110" s="90" t="s">
        <v>46</v>
      </c>
      <c r="E110" s="90" t="s">
        <v>46</v>
      </c>
      <c r="F110" s="84" t="s">
        <v>79</v>
      </c>
      <c r="G110" s="65"/>
    </row>
    <row r="111" spans="1:7" ht="15" x14ac:dyDescent="0.25">
      <c r="A111" s="81" t="s">
        <v>80</v>
      </c>
      <c r="B111" s="90">
        <v>284483</v>
      </c>
      <c r="C111" s="91">
        <v>35.1</v>
      </c>
      <c r="D111" s="90">
        <v>9985</v>
      </c>
      <c r="E111" s="96">
        <v>74.08</v>
      </c>
      <c r="F111" s="84" t="s">
        <v>81</v>
      </c>
      <c r="G111" s="65"/>
    </row>
    <row r="112" spans="1:7" ht="15" x14ac:dyDescent="0.25">
      <c r="A112" s="81" t="s">
        <v>82</v>
      </c>
      <c r="B112" s="90">
        <v>8553</v>
      </c>
      <c r="C112" s="90">
        <v>12.5</v>
      </c>
      <c r="D112" s="90">
        <v>107</v>
      </c>
      <c r="E112" s="90">
        <v>0.79</v>
      </c>
      <c r="F112" s="84" t="s">
        <v>83</v>
      </c>
      <c r="G112" s="65"/>
    </row>
    <row r="113" spans="1:7" ht="15" x14ac:dyDescent="0.25">
      <c r="A113" s="81" t="s">
        <v>84</v>
      </c>
      <c r="B113" s="90">
        <v>76318</v>
      </c>
      <c r="C113" s="91">
        <v>16.2</v>
      </c>
      <c r="D113" s="90">
        <v>1236</v>
      </c>
      <c r="E113" s="96">
        <v>9.17</v>
      </c>
      <c r="F113" s="84" t="s">
        <v>85</v>
      </c>
      <c r="G113" s="65"/>
    </row>
    <row r="114" spans="1:7" ht="15" x14ac:dyDescent="0.25">
      <c r="A114" s="81" t="s">
        <v>86</v>
      </c>
      <c r="B114" s="90">
        <v>41106</v>
      </c>
      <c r="C114" s="90">
        <v>14.9</v>
      </c>
      <c r="D114" s="90">
        <v>612</v>
      </c>
      <c r="E114" s="96">
        <v>4.54</v>
      </c>
      <c r="F114" s="84" t="s">
        <v>87</v>
      </c>
      <c r="G114" s="65"/>
    </row>
    <row r="115" spans="1:7" ht="16.5" customHeight="1" x14ac:dyDescent="0.25">
      <c r="A115" s="81" t="s">
        <v>88</v>
      </c>
      <c r="B115" s="90" t="s">
        <v>46</v>
      </c>
      <c r="C115" s="90" t="s">
        <v>46</v>
      </c>
      <c r="D115" s="90" t="s">
        <v>46</v>
      </c>
      <c r="E115" s="90" t="s">
        <v>46</v>
      </c>
      <c r="F115" s="84" t="s">
        <v>89</v>
      </c>
      <c r="G115" s="65"/>
    </row>
    <row r="116" spans="1:7" ht="15" x14ac:dyDescent="0.25">
      <c r="A116" s="81" t="s">
        <v>90</v>
      </c>
      <c r="B116" s="90" t="s">
        <v>46</v>
      </c>
      <c r="C116" s="90" t="s">
        <v>46</v>
      </c>
      <c r="D116" s="90" t="s">
        <v>46</v>
      </c>
      <c r="E116" s="90" t="s">
        <v>46</v>
      </c>
      <c r="F116" s="84" t="s">
        <v>91</v>
      </c>
      <c r="G116" s="65"/>
    </row>
    <row r="117" spans="1:7" ht="20.25" customHeight="1" x14ac:dyDescent="0.25">
      <c r="A117" s="81" t="s">
        <v>92</v>
      </c>
      <c r="B117" s="90" t="s">
        <v>46</v>
      </c>
      <c r="C117" s="91" t="s">
        <v>46</v>
      </c>
      <c r="D117" s="90" t="s">
        <v>46</v>
      </c>
      <c r="E117" s="96" t="s">
        <v>46</v>
      </c>
      <c r="F117" s="84" t="s">
        <v>93</v>
      </c>
      <c r="G117" s="65"/>
    </row>
    <row r="118" spans="1:7" ht="20.25" customHeight="1" x14ac:dyDescent="0.25">
      <c r="A118" s="81" t="s">
        <v>94</v>
      </c>
      <c r="B118" s="90">
        <v>795</v>
      </c>
      <c r="C118" s="91">
        <v>12</v>
      </c>
      <c r="D118" s="90">
        <v>10</v>
      </c>
      <c r="E118" s="96">
        <v>7.0000000000000007E-2</v>
      </c>
      <c r="F118" s="84" t="s">
        <v>95</v>
      </c>
      <c r="G118" s="65"/>
    </row>
    <row r="119" spans="1:7" ht="15" x14ac:dyDescent="0.25">
      <c r="A119" s="81" t="s">
        <v>96</v>
      </c>
      <c r="B119" s="90" t="s">
        <v>46</v>
      </c>
      <c r="C119" s="90" t="s">
        <v>46</v>
      </c>
      <c r="D119" s="90" t="s">
        <v>46</v>
      </c>
      <c r="E119" s="96" t="s">
        <v>46</v>
      </c>
      <c r="F119" s="84" t="s">
        <v>97</v>
      </c>
      <c r="G119" s="65"/>
    </row>
    <row r="120" spans="1:7" ht="15" x14ac:dyDescent="0.25">
      <c r="A120" s="81" t="s">
        <v>98</v>
      </c>
      <c r="B120" s="90" t="s">
        <v>46</v>
      </c>
      <c r="C120" s="90" t="s">
        <v>46</v>
      </c>
      <c r="D120" s="90" t="s">
        <v>46</v>
      </c>
      <c r="E120" s="90" t="s">
        <v>46</v>
      </c>
      <c r="F120" s="85" t="s">
        <v>99</v>
      </c>
      <c r="G120" s="65"/>
    </row>
    <row r="121" spans="1:7" ht="15" x14ac:dyDescent="0.25">
      <c r="A121" s="81" t="s">
        <v>100</v>
      </c>
      <c r="B121" s="90" t="s">
        <v>46</v>
      </c>
      <c r="C121" s="91" t="s">
        <v>46</v>
      </c>
      <c r="D121" s="90" t="s">
        <v>46</v>
      </c>
      <c r="E121" s="96" t="s">
        <v>46</v>
      </c>
      <c r="F121" s="84" t="s">
        <v>101</v>
      </c>
      <c r="G121" s="65"/>
    </row>
    <row r="122" spans="1:7" ht="15.75" thickBot="1" x14ac:dyDescent="0.3">
      <c r="A122" s="82" t="s">
        <v>102</v>
      </c>
      <c r="B122" s="92">
        <v>478058</v>
      </c>
      <c r="C122" s="93">
        <v>28.2</v>
      </c>
      <c r="D122" s="92">
        <v>13479</v>
      </c>
      <c r="E122" s="99">
        <v>100</v>
      </c>
      <c r="F122" s="86" t="s">
        <v>47</v>
      </c>
      <c r="G122" s="65"/>
    </row>
    <row r="123" spans="1:7" ht="15" thickTop="1" x14ac:dyDescent="0.2"/>
    <row r="124" spans="1:7" x14ac:dyDescent="0.2">
      <c r="A124" s="65"/>
      <c r="B124" s="65"/>
      <c r="C124" s="65"/>
      <c r="D124" s="65"/>
      <c r="E124" s="65"/>
      <c r="F124" s="65"/>
    </row>
    <row r="125" spans="1:7" ht="15.75" x14ac:dyDescent="0.25">
      <c r="A125" s="368" t="s">
        <v>109</v>
      </c>
      <c r="B125" s="368"/>
      <c r="C125" s="101"/>
      <c r="D125" s="101"/>
      <c r="E125" s="101"/>
      <c r="F125" s="111" t="s">
        <v>115</v>
      </c>
    </row>
    <row r="126" spans="1:7" ht="16.5" thickBot="1" x14ac:dyDescent="0.3">
      <c r="A126" s="350" t="s">
        <v>116</v>
      </c>
      <c r="B126" s="350"/>
      <c r="C126" s="103"/>
      <c r="D126" s="103"/>
      <c r="E126" s="102"/>
      <c r="F126" s="112" t="s">
        <v>117</v>
      </c>
    </row>
    <row r="127" spans="1:7" ht="30.75" thickTop="1" x14ac:dyDescent="0.2">
      <c r="A127" s="351" t="s">
        <v>55</v>
      </c>
      <c r="B127" s="107" t="s">
        <v>56</v>
      </c>
      <c r="C127" s="107" t="s">
        <v>57</v>
      </c>
      <c r="D127" s="108" t="s">
        <v>58</v>
      </c>
      <c r="E127" s="106" t="s">
        <v>107</v>
      </c>
      <c r="F127" s="356" t="s">
        <v>60</v>
      </c>
    </row>
    <row r="128" spans="1:7" ht="30" x14ac:dyDescent="0.2">
      <c r="A128" s="352"/>
      <c r="B128" s="109" t="s">
        <v>61</v>
      </c>
      <c r="C128" s="110" t="s">
        <v>62</v>
      </c>
      <c r="D128" s="109" t="s">
        <v>63</v>
      </c>
      <c r="E128" s="114" t="s">
        <v>64</v>
      </c>
      <c r="F128" s="357"/>
    </row>
    <row r="129" spans="1:6" x14ac:dyDescent="0.2">
      <c r="A129" s="352"/>
      <c r="B129" s="113" t="s">
        <v>65</v>
      </c>
      <c r="C129" s="115" t="s">
        <v>66</v>
      </c>
      <c r="D129" s="354" t="s">
        <v>67</v>
      </c>
      <c r="E129" s="116" t="s">
        <v>15</v>
      </c>
      <c r="F129" s="357"/>
    </row>
    <row r="130" spans="1:6" x14ac:dyDescent="0.2">
      <c r="A130" s="352"/>
      <c r="B130" s="123" t="s">
        <v>68</v>
      </c>
      <c r="C130" s="115" t="s">
        <v>69</v>
      </c>
      <c r="D130" s="354"/>
      <c r="E130" s="116" t="s">
        <v>20</v>
      </c>
      <c r="F130" s="357"/>
    </row>
    <row r="131" spans="1:6" x14ac:dyDescent="0.2">
      <c r="A131" s="353"/>
      <c r="B131" s="123"/>
      <c r="C131" s="115" t="s">
        <v>70</v>
      </c>
      <c r="D131" s="355"/>
      <c r="E131" s="117" t="s">
        <v>23</v>
      </c>
      <c r="F131" s="358"/>
    </row>
    <row r="132" spans="1:6" ht="15" x14ac:dyDescent="0.25">
      <c r="A132" s="118" t="s">
        <v>71</v>
      </c>
      <c r="B132" s="125" t="s">
        <v>46</v>
      </c>
      <c r="C132" s="126" t="s">
        <v>46</v>
      </c>
      <c r="D132" s="125" t="s">
        <v>46</v>
      </c>
      <c r="E132" s="125" t="s">
        <v>46</v>
      </c>
      <c r="F132" s="120" t="s">
        <v>73</v>
      </c>
    </row>
    <row r="133" spans="1:6" ht="15" x14ac:dyDescent="0.25">
      <c r="A133" s="118" t="s">
        <v>74</v>
      </c>
      <c r="B133" s="125">
        <v>17380</v>
      </c>
      <c r="C133" s="126">
        <v>32.200000000000003</v>
      </c>
      <c r="D133" s="125">
        <v>560</v>
      </c>
      <c r="E133" s="125">
        <v>8.26</v>
      </c>
      <c r="F133" s="120" t="s">
        <v>75</v>
      </c>
    </row>
    <row r="134" spans="1:6" ht="15" x14ac:dyDescent="0.25">
      <c r="A134" s="118" t="s">
        <v>76</v>
      </c>
      <c r="B134" s="125">
        <v>66532</v>
      </c>
      <c r="C134" s="126">
        <v>25</v>
      </c>
      <c r="D134" s="125">
        <v>1663</v>
      </c>
      <c r="E134" s="125">
        <v>24.51</v>
      </c>
      <c r="F134" s="120" t="s">
        <v>77</v>
      </c>
    </row>
    <row r="135" spans="1:6" ht="15" x14ac:dyDescent="0.25">
      <c r="A135" s="118" t="s">
        <v>78</v>
      </c>
      <c r="B135" s="125" t="s">
        <v>46</v>
      </c>
      <c r="C135" s="126" t="s">
        <v>46</v>
      </c>
      <c r="D135" s="125" t="s">
        <v>46</v>
      </c>
      <c r="E135" s="125" t="s">
        <v>46</v>
      </c>
      <c r="F135" s="120" t="s">
        <v>79</v>
      </c>
    </row>
    <row r="136" spans="1:6" ht="15" x14ac:dyDescent="0.25">
      <c r="A136" s="118" t="s">
        <v>80</v>
      </c>
      <c r="B136" s="125">
        <v>156504</v>
      </c>
      <c r="C136" s="125">
        <v>22.7</v>
      </c>
      <c r="D136" s="125">
        <v>3553</v>
      </c>
      <c r="E136" s="125">
        <v>52.37</v>
      </c>
      <c r="F136" s="120" t="s">
        <v>81</v>
      </c>
    </row>
    <row r="137" spans="1:6" ht="15" x14ac:dyDescent="0.25">
      <c r="A137" s="118" t="s">
        <v>82</v>
      </c>
      <c r="B137" s="125">
        <v>20058</v>
      </c>
      <c r="C137" s="125">
        <v>22</v>
      </c>
      <c r="D137" s="125">
        <v>441</v>
      </c>
      <c r="E137" s="136">
        <v>6.5</v>
      </c>
      <c r="F137" s="120" t="s">
        <v>83</v>
      </c>
    </row>
    <row r="138" spans="1:6" ht="15" x14ac:dyDescent="0.25">
      <c r="A138" s="118" t="s">
        <v>84</v>
      </c>
      <c r="B138" s="125">
        <v>8624</v>
      </c>
      <c r="C138" s="126">
        <v>9.4</v>
      </c>
      <c r="D138" s="125">
        <v>81</v>
      </c>
      <c r="E138" s="125">
        <v>1.19</v>
      </c>
      <c r="F138" s="120" t="s">
        <v>85</v>
      </c>
    </row>
    <row r="139" spans="1:6" ht="15" x14ac:dyDescent="0.25">
      <c r="A139" s="118" t="s">
        <v>86</v>
      </c>
      <c r="B139" s="125">
        <v>30989</v>
      </c>
      <c r="C139" s="126">
        <v>8.6</v>
      </c>
      <c r="D139" s="125">
        <v>267</v>
      </c>
      <c r="E139" s="125">
        <v>3.94</v>
      </c>
      <c r="F139" s="120" t="s">
        <v>87</v>
      </c>
    </row>
    <row r="140" spans="1:6" ht="26.25" x14ac:dyDescent="0.25">
      <c r="A140" s="118" t="s">
        <v>88</v>
      </c>
      <c r="B140" s="125" t="s">
        <v>46</v>
      </c>
      <c r="C140" s="126" t="s">
        <v>46</v>
      </c>
      <c r="D140" s="125" t="s">
        <v>46</v>
      </c>
      <c r="E140" s="125" t="s">
        <v>46</v>
      </c>
      <c r="F140" s="120" t="s">
        <v>89</v>
      </c>
    </row>
    <row r="141" spans="1:6" ht="15" x14ac:dyDescent="0.25">
      <c r="A141" s="118" t="s">
        <v>90</v>
      </c>
      <c r="B141" s="125">
        <v>20312</v>
      </c>
      <c r="C141" s="125">
        <v>10.8</v>
      </c>
      <c r="D141" s="125">
        <v>219</v>
      </c>
      <c r="E141" s="125">
        <v>3.23</v>
      </c>
      <c r="F141" s="120" t="s">
        <v>91</v>
      </c>
    </row>
    <row r="142" spans="1:6" ht="26.25" x14ac:dyDescent="0.25">
      <c r="A142" s="118" t="s">
        <v>92</v>
      </c>
      <c r="B142" s="125" t="s">
        <v>46</v>
      </c>
      <c r="C142" s="126" t="s">
        <v>46</v>
      </c>
      <c r="D142" s="125" t="s">
        <v>46</v>
      </c>
      <c r="E142" s="125" t="s">
        <v>46</v>
      </c>
      <c r="F142" s="120" t="s">
        <v>93</v>
      </c>
    </row>
    <row r="143" spans="1:6" ht="26.25" x14ac:dyDescent="0.25">
      <c r="A143" s="118" t="s">
        <v>94</v>
      </c>
      <c r="B143" s="125" t="s">
        <v>46</v>
      </c>
      <c r="C143" s="126" t="s">
        <v>46</v>
      </c>
      <c r="D143" s="125" t="s">
        <v>46</v>
      </c>
      <c r="E143" s="125" t="s">
        <v>46</v>
      </c>
      <c r="F143" s="120" t="s">
        <v>95</v>
      </c>
    </row>
    <row r="144" spans="1:6" ht="15" x14ac:dyDescent="0.25">
      <c r="A144" s="118" t="s">
        <v>96</v>
      </c>
      <c r="B144" s="124" t="s">
        <v>46</v>
      </c>
      <c r="C144" s="124" t="s">
        <v>46</v>
      </c>
      <c r="D144" s="124" t="s">
        <v>46</v>
      </c>
      <c r="E144" s="124" t="s">
        <v>46</v>
      </c>
      <c r="F144" s="120" t="s">
        <v>97</v>
      </c>
    </row>
    <row r="145" spans="1:6" ht="15" x14ac:dyDescent="0.25">
      <c r="A145" s="118" t="s">
        <v>98</v>
      </c>
      <c r="B145" s="124" t="s">
        <v>46</v>
      </c>
      <c r="C145" s="124" t="s">
        <v>46</v>
      </c>
      <c r="D145" s="124" t="s">
        <v>46</v>
      </c>
      <c r="E145" s="124" t="s">
        <v>46</v>
      </c>
      <c r="F145" s="121" t="s">
        <v>99</v>
      </c>
    </row>
    <row r="146" spans="1:6" ht="15" x14ac:dyDescent="0.25">
      <c r="A146" s="118" t="s">
        <v>100</v>
      </c>
      <c r="B146" s="125" t="s">
        <v>46</v>
      </c>
      <c r="C146" s="126" t="s">
        <v>46</v>
      </c>
      <c r="D146" s="125" t="s">
        <v>46</v>
      </c>
      <c r="E146" s="125" t="s">
        <v>46</v>
      </c>
      <c r="F146" s="120" t="s">
        <v>101</v>
      </c>
    </row>
    <row r="147" spans="1:6" ht="15.75" thickBot="1" x14ac:dyDescent="0.3">
      <c r="A147" s="119" t="s">
        <v>102</v>
      </c>
      <c r="B147" s="131">
        <v>320399</v>
      </c>
      <c r="C147" s="132">
        <v>21.2</v>
      </c>
      <c r="D147" s="131">
        <v>6784</v>
      </c>
      <c r="E147" s="135">
        <v>100</v>
      </c>
      <c r="F147" s="122" t="s">
        <v>47</v>
      </c>
    </row>
    <row r="148" spans="1:6" ht="15" thickTop="1" x14ac:dyDescent="0.2">
      <c r="A148" s="101"/>
      <c r="B148" s="101"/>
      <c r="C148" s="101"/>
      <c r="D148" s="101"/>
      <c r="E148" s="105"/>
      <c r="F148" s="101"/>
    </row>
    <row r="149" spans="1:6" ht="16.5" thickBot="1" x14ac:dyDescent="0.3">
      <c r="A149" s="369" t="s">
        <v>118</v>
      </c>
      <c r="B149" s="369"/>
      <c r="C149" s="103"/>
      <c r="D149" s="103"/>
      <c r="E149" s="102"/>
      <c r="F149" s="112" t="s">
        <v>119</v>
      </c>
    </row>
    <row r="150" spans="1:6" ht="30.75" thickTop="1" x14ac:dyDescent="0.2">
      <c r="A150" s="351" t="s">
        <v>55</v>
      </c>
      <c r="B150" s="107" t="s">
        <v>56</v>
      </c>
      <c r="C150" s="107" t="s">
        <v>57</v>
      </c>
      <c r="D150" s="108" t="s">
        <v>58</v>
      </c>
      <c r="E150" s="106" t="s">
        <v>107</v>
      </c>
      <c r="F150" s="356" t="s">
        <v>60</v>
      </c>
    </row>
    <row r="151" spans="1:6" ht="30" x14ac:dyDescent="0.25">
      <c r="A151" s="352"/>
      <c r="B151" s="104" t="s">
        <v>108</v>
      </c>
      <c r="C151" s="110" t="s">
        <v>62</v>
      </c>
      <c r="D151" s="104" t="s">
        <v>63</v>
      </c>
      <c r="E151" s="114" t="s">
        <v>64</v>
      </c>
      <c r="F151" s="357"/>
    </row>
    <row r="152" spans="1:6" x14ac:dyDescent="0.2">
      <c r="A152" s="352"/>
      <c r="B152" s="113" t="s">
        <v>65</v>
      </c>
      <c r="C152" s="115" t="s">
        <v>66</v>
      </c>
      <c r="D152" s="354" t="s">
        <v>67</v>
      </c>
      <c r="E152" s="116" t="s">
        <v>15</v>
      </c>
      <c r="F152" s="357"/>
    </row>
    <row r="153" spans="1:6" x14ac:dyDescent="0.2">
      <c r="A153" s="352"/>
      <c r="B153" s="123" t="s">
        <v>68</v>
      </c>
      <c r="C153" s="115" t="s">
        <v>69</v>
      </c>
      <c r="D153" s="354"/>
      <c r="E153" s="116" t="s">
        <v>20</v>
      </c>
      <c r="F153" s="357"/>
    </row>
    <row r="154" spans="1:6" x14ac:dyDescent="0.2">
      <c r="A154" s="353"/>
      <c r="B154" s="123"/>
      <c r="C154" s="115" t="s">
        <v>70</v>
      </c>
      <c r="D154" s="355"/>
      <c r="E154" s="117" t="s">
        <v>23</v>
      </c>
      <c r="F154" s="358"/>
    </row>
    <row r="155" spans="1:6" ht="15" x14ac:dyDescent="0.25">
      <c r="A155" s="118" t="s">
        <v>71</v>
      </c>
      <c r="B155" s="127" t="s">
        <v>46</v>
      </c>
      <c r="C155" s="127" t="s">
        <v>46</v>
      </c>
      <c r="D155" s="127" t="s">
        <v>46</v>
      </c>
      <c r="E155" s="127" t="s">
        <v>46</v>
      </c>
      <c r="F155" s="120" t="s">
        <v>73</v>
      </c>
    </row>
    <row r="156" spans="1:6" ht="15" x14ac:dyDescent="0.25">
      <c r="A156" s="118" t="s">
        <v>74</v>
      </c>
      <c r="B156" s="127">
        <v>1368</v>
      </c>
      <c r="C156" s="127">
        <v>26.4</v>
      </c>
      <c r="D156" s="127">
        <v>36</v>
      </c>
      <c r="E156" s="133">
        <v>1.19</v>
      </c>
      <c r="F156" s="120" t="s">
        <v>75</v>
      </c>
    </row>
    <row r="157" spans="1:6" ht="15" x14ac:dyDescent="0.25">
      <c r="A157" s="118" t="s">
        <v>76</v>
      </c>
      <c r="B157" s="127">
        <v>25472</v>
      </c>
      <c r="C157" s="128">
        <v>13.7</v>
      </c>
      <c r="D157" s="127">
        <v>349</v>
      </c>
      <c r="E157" s="133">
        <v>11.56</v>
      </c>
      <c r="F157" s="120" t="s">
        <v>77</v>
      </c>
    </row>
    <row r="158" spans="1:6" ht="15" x14ac:dyDescent="0.25">
      <c r="A158" s="118" t="s">
        <v>78</v>
      </c>
      <c r="B158" s="127" t="s">
        <v>46</v>
      </c>
      <c r="C158" s="128" t="s">
        <v>46</v>
      </c>
      <c r="D158" s="127" t="s">
        <v>46</v>
      </c>
      <c r="E158" s="133" t="s">
        <v>46</v>
      </c>
      <c r="F158" s="120" t="s">
        <v>79</v>
      </c>
    </row>
    <row r="159" spans="1:6" ht="15" x14ac:dyDescent="0.25">
      <c r="A159" s="118" t="s">
        <v>80</v>
      </c>
      <c r="B159" s="127">
        <v>19931</v>
      </c>
      <c r="C159" s="127">
        <v>24.9</v>
      </c>
      <c r="D159" s="127">
        <v>496</v>
      </c>
      <c r="E159" s="133">
        <v>16.434724983432737</v>
      </c>
      <c r="F159" s="120" t="s">
        <v>81</v>
      </c>
    </row>
    <row r="160" spans="1:6" ht="15" x14ac:dyDescent="0.25">
      <c r="A160" s="118" t="s">
        <v>82</v>
      </c>
      <c r="B160" s="127">
        <v>17537</v>
      </c>
      <c r="C160" s="127">
        <v>17.399999999999999</v>
      </c>
      <c r="D160" s="127">
        <v>305</v>
      </c>
      <c r="E160" s="133">
        <v>10.106030483764082</v>
      </c>
      <c r="F160" s="120" t="s">
        <v>83</v>
      </c>
    </row>
    <row r="161" spans="1:6" ht="15" x14ac:dyDescent="0.25">
      <c r="A161" s="118" t="s">
        <v>84</v>
      </c>
      <c r="B161" s="127">
        <v>9978</v>
      </c>
      <c r="C161" s="128">
        <v>17.399999999999999</v>
      </c>
      <c r="D161" s="127">
        <v>174</v>
      </c>
      <c r="E161" s="133">
        <v>5.76</v>
      </c>
      <c r="F161" s="120" t="s">
        <v>85</v>
      </c>
    </row>
    <row r="162" spans="1:6" ht="15" x14ac:dyDescent="0.25">
      <c r="A162" s="118" t="s">
        <v>86</v>
      </c>
      <c r="B162" s="127">
        <v>93364</v>
      </c>
      <c r="C162" s="127">
        <v>10.6</v>
      </c>
      <c r="D162" s="127">
        <v>990</v>
      </c>
      <c r="E162" s="133">
        <v>32.803180914512922</v>
      </c>
      <c r="F162" s="120" t="s">
        <v>87</v>
      </c>
    </row>
    <row r="163" spans="1:6" ht="26.25" x14ac:dyDescent="0.25">
      <c r="A163" s="118" t="s">
        <v>88</v>
      </c>
      <c r="B163" s="127" t="s">
        <v>46</v>
      </c>
      <c r="C163" s="127" t="s">
        <v>46</v>
      </c>
      <c r="D163" s="127" t="s">
        <v>46</v>
      </c>
      <c r="E163" s="133" t="s">
        <v>46</v>
      </c>
      <c r="F163" s="120" t="s">
        <v>89</v>
      </c>
    </row>
    <row r="164" spans="1:6" ht="15" x14ac:dyDescent="0.25">
      <c r="A164" s="118" t="s">
        <v>90</v>
      </c>
      <c r="B164" s="127">
        <v>9462</v>
      </c>
      <c r="C164" s="128">
        <v>28.9</v>
      </c>
      <c r="D164" s="127">
        <v>273</v>
      </c>
      <c r="E164" s="133">
        <v>9.0457256461232607</v>
      </c>
      <c r="F164" s="120" t="s">
        <v>91</v>
      </c>
    </row>
    <row r="165" spans="1:6" ht="26.25" x14ac:dyDescent="0.25">
      <c r="A165" s="118" t="s">
        <v>92</v>
      </c>
      <c r="B165" s="127">
        <v>13441</v>
      </c>
      <c r="C165" s="127">
        <v>28.5</v>
      </c>
      <c r="D165" s="127">
        <v>383</v>
      </c>
      <c r="E165" s="133">
        <v>12.7</v>
      </c>
      <c r="F165" s="120" t="s">
        <v>93</v>
      </c>
    </row>
    <row r="166" spans="1:6" ht="26.25" x14ac:dyDescent="0.25">
      <c r="A166" s="118" t="s">
        <v>94</v>
      </c>
      <c r="B166" s="127">
        <v>690</v>
      </c>
      <c r="C166" s="128">
        <v>17.8</v>
      </c>
      <c r="D166" s="127">
        <v>12</v>
      </c>
      <c r="E166" s="133">
        <v>0.39761431411530818</v>
      </c>
      <c r="F166" s="120" t="s">
        <v>95</v>
      </c>
    </row>
    <row r="167" spans="1:6" ht="15" x14ac:dyDescent="0.25">
      <c r="A167" s="118" t="s">
        <v>96</v>
      </c>
      <c r="B167" s="127" t="s">
        <v>46</v>
      </c>
      <c r="C167" s="127" t="s">
        <v>46</v>
      </c>
      <c r="D167" s="127" t="s">
        <v>46</v>
      </c>
      <c r="E167" s="133" t="s">
        <v>46</v>
      </c>
      <c r="F167" s="120" t="s">
        <v>97</v>
      </c>
    </row>
    <row r="168" spans="1:6" ht="15" x14ac:dyDescent="0.25">
      <c r="A168" s="118" t="s">
        <v>98</v>
      </c>
      <c r="B168" s="124" t="s">
        <v>46</v>
      </c>
      <c r="C168" s="124" t="s">
        <v>46</v>
      </c>
      <c r="D168" s="124" t="s">
        <v>46</v>
      </c>
      <c r="E168" s="133" t="s">
        <v>46</v>
      </c>
      <c r="F168" s="121" t="s">
        <v>99</v>
      </c>
    </row>
    <row r="169" spans="1:6" ht="15" x14ac:dyDescent="0.25">
      <c r="A169" s="118" t="s">
        <v>100</v>
      </c>
      <c r="B169" s="127" t="s">
        <v>46</v>
      </c>
      <c r="C169" s="128" t="s">
        <v>46</v>
      </c>
      <c r="D169" s="127" t="s">
        <v>46</v>
      </c>
      <c r="E169" s="133" t="s">
        <v>46</v>
      </c>
      <c r="F169" s="120" t="s">
        <v>101</v>
      </c>
    </row>
    <row r="170" spans="1:6" ht="15.75" thickBot="1" x14ac:dyDescent="0.3">
      <c r="A170" s="119" t="s">
        <v>102</v>
      </c>
      <c r="B170" s="129">
        <v>191243</v>
      </c>
      <c r="C170" s="130">
        <v>15.8</v>
      </c>
      <c r="D170" s="129">
        <v>3018</v>
      </c>
      <c r="E170" s="134">
        <v>99.997276341948293</v>
      </c>
      <c r="F170" s="122" t="s">
        <v>47</v>
      </c>
    </row>
    <row r="171" spans="1:6" ht="15" thickTop="1" x14ac:dyDescent="0.2"/>
    <row r="172" spans="1:6" x14ac:dyDescent="0.2">
      <c r="A172" s="101"/>
      <c r="B172" s="101"/>
      <c r="C172" s="101"/>
      <c r="D172" s="101"/>
      <c r="E172" s="101"/>
      <c r="F172" s="101"/>
    </row>
    <row r="173" spans="1:6" ht="15.75" x14ac:dyDescent="0.25">
      <c r="A173" s="368" t="s">
        <v>120</v>
      </c>
      <c r="B173" s="368"/>
      <c r="C173" s="139"/>
      <c r="D173" s="139"/>
      <c r="E173" s="139"/>
      <c r="F173" s="147" t="s">
        <v>115</v>
      </c>
    </row>
    <row r="174" spans="1:6" ht="16.5" thickBot="1" x14ac:dyDescent="0.3">
      <c r="A174" s="350" t="s">
        <v>121</v>
      </c>
      <c r="B174" s="350"/>
      <c r="C174" s="141"/>
      <c r="D174" s="141"/>
      <c r="E174" s="140"/>
      <c r="F174" s="148" t="s">
        <v>122</v>
      </c>
    </row>
    <row r="175" spans="1:6" ht="30.75" thickTop="1" x14ac:dyDescent="0.2">
      <c r="A175" s="351" t="s">
        <v>55</v>
      </c>
      <c r="B175" s="143" t="s">
        <v>56</v>
      </c>
      <c r="C175" s="143" t="s">
        <v>57</v>
      </c>
      <c r="D175" s="144" t="s">
        <v>58</v>
      </c>
      <c r="E175" s="142" t="s">
        <v>107</v>
      </c>
      <c r="F175" s="356" t="s">
        <v>60</v>
      </c>
    </row>
    <row r="176" spans="1:6" ht="30" x14ac:dyDescent="0.2">
      <c r="A176" s="352"/>
      <c r="B176" s="145" t="s">
        <v>61</v>
      </c>
      <c r="C176" s="146" t="s">
        <v>62</v>
      </c>
      <c r="D176" s="145" t="s">
        <v>63</v>
      </c>
      <c r="E176" s="150" t="s">
        <v>64</v>
      </c>
      <c r="F176" s="357"/>
    </row>
    <row r="177" spans="1:6" x14ac:dyDescent="0.2">
      <c r="A177" s="352"/>
      <c r="B177" s="149" t="s">
        <v>65</v>
      </c>
      <c r="C177" s="151" t="s">
        <v>66</v>
      </c>
      <c r="D177" s="354" t="s">
        <v>67</v>
      </c>
      <c r="E177" s="152" t="s">
        <v>15</v>
      </c>
      <c r="F177" s="357"/>
    </row>
    <row r="178" spans="1:6" x14ac:dyDescent="0.2">
      <c r="A178" s="352"/>
      <c r="B178" s="159" t="s">
        <v>68</v>
      </c>
      <c r="C178" s="151" t="s">
        <v>69</v>
      </c>
      <c r="D178" s="354"/>
      <c r="E178" s="152" t="s">
        <v>20</v>
      </c>
      <c r="F178" s="357"/>
    </row>
    <row r="179" spans="1:6" ht="15" x14ac:dyDescent="0.2">
      <c r="A179" s="353"/>
      <c r="B179" s="159"/>
      <c r="C179" s="151" t="s">
        <v>70</v>
      </c>
      <c r="D179" s="355"/>
      <c r="E179" s="153" t="s">
        <v>23</v>
      </c>
      <c r="F179" s="145"/>
    </row>
    <row r="180" spans="1:6" ht="15" x14ac:dyDescent="0.25">
      <c r="A180" s="154" t="s">
        <v>71</v>
      </c>
      <c r="B180" s="161" t="s">
        <v>46</v>
      </c>
      <c r="C180" s="162" t="s">
        <v>46</v>
      </c>
      <c r="D180" s="161" t="s">
        <v>46</v>
      </c>
      <c r="E180" s="161" t="s">
        <v>46</v>
      </c>
      <c r="F180" s="156" t="s">
        <v>73</v>
      </c>
    </row>
    <row r="181" spans="1:6" ht="15" x14ac:dyDescent="0.25">
      <c r="A181" s="154" t="s">
        <v>74</v>
      </c>
      <c r="B181" s="161">
        <v>2026</v>
      </c>
      <c r="C181" s="162">
        <v>15</v>
      </c>
      <c r="D181" s="161">
        <v>30</v>
      </c>
      <c r="E181" s="167">
        <v>0.88</v>
      </c>
      <c r="F181" s="156" t="s">
        <v>75</v>
      </c>
    </row>
    <row r="182" spans="1:6" ht="15" x14ac:dyDescent="0.25">
      <c r="A182" s="154" t="s">
        <v>76</v>
      </c>
      <c r="B182" s="161">
        <v>38701</v>
      </c>
      <c r="C182" s="162">
        <v>23.1</v>
      </c>
      <c r="D182" s="161">
        <v>894</v>
      </c>
      <c r="E182" s="161">
        <v>26.09</v>
      </c>
      <c r="F182" s="156" t="s">
        <v>77</v>
      </c>
    </row>
    <row r="183" spans="1:6" ht="15" x14ac:dyDescent="0.25">
      <c r="A183" s="154" t="s">
        <v>78</v>
      </c>
      <c r="B183" s="161" t="s">
        <v>46</v>
      </c>
      <c r="C183" s="161" t="s">
        <v>46</v>
      </c>
      <c r="D183" s="161" t="s">
        <v>46</v>
      </c>
      <c r="E183" s="167" t="s">
        <v>46</v>
      </c>
      <c r="F183" s="156" t="s">
        <v>79</v>
      </c>
    </row>
    <row r="184" spans="1:6" ht="15" x14ac:dyDescent="0.25">
      <c r="A184" s="154" t="s">
        <v>80</v>
      </c>
      <c r="B184" s="161">
        <v>116378</v>
      </c>
      <c r="C184" s="162">
        <v>19.100000000000001</v>
      </c>
      <c r="D184" s="161">
        <v>2223</v>
      </c>
      <c r="E184" s="167">
        <v>64.89</v>
      </c>
      <c r="F184" s="156" t="s">
        <v>81</v>
      </c>
    </row>
    <row r="185" spans="1:6" ht="15" x14ac:dyDescent="0.25">
      <c r="A185" s="154" t="s">
        <v>82</v>
      </c>
      <c r="B185" s="161">
        <v>2024</v>
      </c>
      <c r="C185" s="161">
        <v>12.3</v>
      </c>
      <c r="D185" s="161">
        <v>25</v>
      </c>
      <c r="E185" s="167">
        <v>0.73</v>
      </c>
      <c r="F185" s="156" t="s">
        <v>83</v>
      </c>
    </row>
    <row r="186" spans="1:6" ht="15" x14ac:dyDescent="0.25">
      <c r="A186" s="154" t="s">
        <v>84</v>
      </c>
      <c r="B186" s="176">
        <v>4167</v>
      </c>
      <c r="C186" s="176">
        <v>17.3</v>
      </c>
      <c r="D186" s="176">
        <v>72</v>
      </c>
      <c r="E186" s="178">
        <v>2.1</v>
      </c>
      <c r="F186" s="156" t="s">
        <v>85</v>
      </c>
    </row>
    <row r="187" spans="1:6" ht="15" x14ac:dyDescent="0.25">
      <c r="A187" s="154" t="s">
        <v>86</v>
      </c>
      <c r="B187" s="161">
        <v>14421</v>
      </c>
      <c r="C187" s="162">
        <v>12.6</v>
      </c>
      <c r="D187" s="161">
        <v>182</v>
      </c>
      <c r="E187" s="167">
        <v>5.31</v>
      </c>
      <c r="F187" s="156" t="s">
        <v>87</v>
      </c>
    </row>
    <row r="188" spans="1:6" ht="26.25" x14ac:dyDescent="0.25">
      <c r="A188" s="154" t="s">
        <v>88</v>
      </c>
      <c r="B188" s="171" t="s">
        <v>46</v>
      </c>
      <c r="C188" s="171" t="s">
        <v>46</v>
      </c>
      <c r="D188" s="171" t="s">
        <v>46</v>
      </c>
      <c r="E188" s="171" t="s">
        <v>46</v>
      </c>
      <c r="F188" s="156" t="s">
        <v>89</v>
      </c>
    </row>
    <row r="189" spans="1:6" ht="15" x14ac:dyDescent="0.25">
      <c r="A189" s="154" t="s">
        <v>90</v>
      </c>
      <c r="B189" s="161" t="s">
        <v>46</v>
      </c>
      <c r="C189" s="162" t="s">
        <v>46</v>
      </c>
      <c r="D189" s="161" t="s">
        <v>46</v>
      </c>
      <c r="E189" s="161" t="s">
        <v>46</v>
      </c>
      <c r="F189" s="156" t="s">
        <v>91</v>
      </c>
    </row>
    <row r="190" spans="1:6" ht="26.25" x14ac:dyDescent="0.25">
      <c r="A190" s="154" t="s">
        <v>92</v>
      </c>
      <c r="B190" s="161" t="s">
        <v>46</v>
      </c>
      <c r="C190" s="161" t="s">
        <v>46</v>
      </c>
      <c r="D190" s="161" t="s">
        <v>46</v>
      </c>
      <c r="E190" s="161" t="s">
        <v>46</v>
      </c>
      <c r="F190" s="156" t="s">
        <v>93</v>
      </c>
    </row>
    <row r="191" spans="1:6" ht="26.25" x14ac:dyDescent="0.25">
      <c r="A191" s="154" t="s">
        <v>94</v>
      </c>
      <c r="B191" s="160" t="s">
        <v>46</v>
      </c>
      <c r="C191" s="160" t="s">
        <v>46</v>
      </c>
      <c r="D191" s="160" t="s">
        <v>46</v>
      </c>
      <c r="E191" s="160" t="s">
        <v>46</v>
      </c>
      <c r="F191" s="156" t="s">
        <v>95</v>
      </c>
    </row>
    <row r="192" spans="1:6" ht="15" x14ac:dyDescent="0.25">
      <c r="A192" s="154" t="s">
        <v>96</v>
      </c>
      <c r="B192" s="160" t="s">
        <v>46</v>
      </c>
      <c r="C192" s="160" t="s">
        <v>46</v>
      </c>
      <c r="D192" s="160" t="s">
        <v>46</v>
      </c>
      <c r="E192" s="160" t="s">
        <v>46</v>
      </c>
      <c r="F192" s="156" t="s">
        <v>97</v>
      </c>
    </row>
    <row r="193" spans="1:6" ht="15" x14ac:dyDescent="0.25">
      <c r="A193" s="154" t="s">
        <v>98</v>
      </c>
      <c r="B193" s="160" t="s">
        <v>46</v>
      </c>
      <c r="C193" s="160" t="s">
        <v>46</v>
      </c>
      <c r="D193" s="160" t="s">
        <v>46</v>
      </c>
      <c r="E193" s="160" t="s">
        <v>46</v>
      </c>
      <c r="F193" s="157" t="s">
        <v>99</v>
      </c>
    </row>
    <row r="194" spans="1:6" ht="15" x14ac:dyDescent="0.25">
      <c r="A194" s="154" t="s">
        <v>100</v>
      </c>
      <c r="B194" s="160" t="s">
        <v>46</v>
      </c>
      <c r="C194" s="160" t="s">
        <v>46</v>
      </c>
      <c r="D194" s="160" t="s">
        <v>46</v>
      </c>
      <c r="E194" s="160" t="s">
        <v>46</v>
      </c>
      <c r="F194" s="156" t="s">
        <v>101</v>
      </c>
    </row>
    <row r="195" spans="1:6" ht="15.75" thickBot="1" x14ac:dyDescent="0.3">
      <c r="A195" s="155" t="s">
        <v>102</v>
      </c>
      <c r="B195" s="168">
        <v>177717</v>
      </c>
      <c r="C195" s="169">
        <v>19.3</v>
      </c>
      <c r="D195" s="168">
        <v>3426</v>
      </c>
      <c r="E195" s="170">
        <v>100</v>
      </c>
      <c r="F195" s="158" t="s">
        <v>47</v>
      </c>
    </row>
    <row r="196" spans="1:6" ht="15" thickTop="1" x14ac:dyDescent="0.2">
      <c r="A196" s="139"/>
      <c r="B196" s="139"/>
      <c r="C196" s="139"/>
      <c r="D196" s="139"/>
      <c r="E196" s="172"/>
      <c r="F196" s="139"/>
    </row>
    <row r="197" spans="1:6" ht="16.5" thickBot="1" x14ac:dyDescent="0.3">
      <c r="A197" s="369" t="s">
        <v>123</v>
      </c>
      <c r="B197" s="369"/>
      <c r="C197" s="141"/>
      <c r="D197" s="141"/>
      <c r="E197" s="370" t="s">
        <v>124</v>
      </c>
      <c r="F197" s="370"/>
    </row>
    <row r="198" spans="1:6" ht="30.75" thickTop="1" x14ac:dyDescent="0.2">
      <c r="A198" s="351" t="s">
        <v>55</v>
      </c>
      <c r="B198" s="143" t="s">
        <v>56</v>
      </c>
      <c r="C198" s="143" t="s">
        <v>57</v>
      </c>
      <c r="D198" s="144" t="s">
        <v>58</v>
      </c>
      <c r="E198" s="142" t="s">
        <v>107</v>
      </c>
      <c r="F198" s="356" t="s">
        <v>60</v>
      </c>
    </row>
    <row r="199" spans="1:6" ht="30" x14ac:dyDescent="0.2">
      <c r="A199" s="352"/>
      <c r="B199" s="145" t="s">
        <v>108</v>
      </c>
      <c r="C199" s="146" t="s">
        <v>62</v>
      </c>
      <c r="D199" s="145" t="s">
        <v>63</v>
      </c>
      <c r="E199" s="150" t="s">
        <v>64</v>
      </c>
      <c r="F199" s="357"/>
    </row>
    <row r="200" spans="1:6" x14ac:dyDescent="0.2">
      <c r="A200" s="352"/>
      <c r="B200" s="149" t="s">
        <v>65</v>
      </c>
      <c r="C200" s="151" t="s">
        <v>66</v>
      </c>
      <c r="D200" s="354" t="s">
        <v>67</v>
      </c>
      <c r="E200" s="152" t="s">
        <v>15</v>
      </c>
      <c r="F200" s="357"/>
    </row>
    <row r="201" spans="1:6" x14ac:dyDescent="0.2">
      <c r="A201" s="352"/>
      <c r="B201" s="159" t="s">
        <v>68</v>
      </c>
      <c r="C201" s="151" t="s">
        <v>69</v>
      </c>
      <c r="D201" s="354"/>
      <c r="E201" s="152" t="s">
        <v>20</v>
      </c>
      <c r="F201" s="357"/>
    </row>
    <row r="202" spans="1:6" ht="15" x14ac:dyDescent="0.2">
      <c r="A202" s="353"/>
      <c r="B202" s="159"/>
      <c r="C202" s="151" t="s">
        <v>70</v>
      </c>
      <c r="D202" s="355"/>
      <c r="E202" s="153" t="s">
        <v>23</v>
      </c>
      <c r="F202" s="145"/>
    </row>
    <row r="203" spans="1:6" ht="15" x14ac:dyDescent="0.25">
      <c r="A203" s="154" t="s">
        <v>71</v>
      </c>
      <c r="B203" s="163" t="s">
        <v>46</v>
      </c>
      <c r="C203" s="166" t="s">
        <v>46</v>
      </c>
      <c r="D203" s="163" t="s">
        <v>46</v>
      </c>
      <c r="E203" s="163" t="s">
        <v>46</v>
      </c>
      <c r="F203" s="156" t="s">
        <v>73</v>
      </c>
    </row>
    <row r="204" spans="1:6" ht="15" x14ac:dyDescent="0.25">
      <c r="A204" s="154" t="s">
        <v>74</v>
      </c>
      <c r="B204" s="173">
        <v>170</v>
      </c>
      <c r="C204" s="175">
        <v>12</v>
      </c>
      <c r="D204" s="173">
        <v>2</v>
      </c>
      <c r="E204" s="173">
        <v>0.12</v>
      </c>
      <c r="F204" s="156" t="s">
        <v>75</v>
      </c>
    </row>
    <row r="205" spans="1:6" ht="15" x14ac:dyDescent="0.25">
      <c r="A205" s="154" t="s">
        <v>76</v>
      </c>
      <c r="B205" s="163">
        <v>996</v>
      </c>
      <c r="C205" s="163">
        <v>10.4</v>
      </c>
      <c r="D205" s="163">
        <v>10</v>
      </c>
      <c r="E205" s="173">
        <v>0.59</v>
      </c>
      <c r="F205" s="156" t="s">
        <v>77</v>
      </c>
    </row>
    <row r="206" spans="1:6" ht="15" x14ac:dyDescent="0.25">
      <c r="A206" s="154" t="s">
        <v>78</v>
      </c>
      <c r="B206" s="163" t="s">
        <v>46</v>
      </c>
      <c r="C206" s="163" t="s">
        <v>46</v>
      </c>
      <c r="D206" s="163" t="s">
        <v>46</v>
      </c>
      <c r="E206" s="173" t="s">
        <v>46</v>
      </c>
      <c r="F206" s="156" t="s">
        <v>79</v>
      </c>
    </row>
    <row r="207" spans="1:6" ht="15" x14ac:dyDescent="0.25">
      <c r="A207" s="154" t="s">
        <v>80</v>
      </c>
      <c r="B207" s="163">
        <v>16260</v>
      </c>
      <c r="C207" s="163">
        <v>19.100000000000001</v>
      </c>
      <c r="D207" s="163">
        <v>311</v>
      </c>
      <c r="E207" s="173">
        <v>18.440000000000001</v>
      </c>
      <c r="F207" s="156" t="s">
        <v>81</v>
      </c>
    </row>
    <row r="208" spans="1:6" ht="15" x14ac:dyDescent="0.25">
      <c r="A208" s="154" t="s">
        <v>82</v>
      </c>
      <c r="B208" s="173">
        <v>3250</v>
      </c>
      <c r="C208" s="173">
        <v>11.3</v>
      </c>
      <c r="D208" s="173">
        <v>37</v>
      </c>
      <c r="E208" s="174">
        <v>2.19</v>
      </c>
      <c r="F208" s="156" t="s">
        <v>83</v>
      </c>
    </row>
    <row r="209" spans="1:6" ht="15" x14ac:dyDescent="0.25">
      <c r="A209" s="154" t="s">
        <v>84</v>
      </c>
      <c r="B209" s="163">
        <v>83288</v>
      </c>
      <c r="C209" s="163">
        <v>15.5</v>
      </c>
      <c r="D209" s="163">
        <v>1291</v>
      </c>
      <c r="E209" s="173">
        <v>76.53</v>
      </c>
      <c r="F209" s="156" t="s">
        <v>85</v>
      </c>
    </row>
    <row r="210" spans="1:6" ht="15" x14ac:dyDescent="0.25">
      <c r="A210" s="154" t="s">
        <v>86</v>
      </c>
      <c r="B210" s="163">
        <v>3502</v>
      </c>
      <c r="C210" s="166">
        <v>10.4</v>
      </c>
      <c r="D210" s="163">
        <v>36</v>
      </c>
      <c r="E210" s="174">
        <v>2.13</v>
      </c>
      <c r="F210" s="156" t="s">
        <v>87</v>
      </c>
    </row>
    <row r="211" spans="1:6" ht="26.25" x14ac:dyDescent="0.25">
      <c r="A211" s="154" t="s">
        <v>88</v>
      </c>
      <c r="B211" s="171" t="s">
        <v>46</v>
      </c>
      <c r="C211" s="171" t="s">
        <v>46</v>
      </c>
      <c r="D211" s="171" t="s">
        <v>46</v>
      </c>
      <c r="E211" s="171" t="s">
        <v>46</v>
      </c>
      <c r="F211" s="156" t="s">
        <v>89</v>
      </c>
    </row>
    <row r="212" spans="1:6" ht="15" x14ac:dyDescent="0.25">
      <c r="A212" s="154" t="s">
        <v>90</v>
      </c>
      <c r="B212" s="163" t="s">
        <v>46</v>
      </c>
      <c r="C212" s="166" t="s">
        <v>46</v>
      </c>
      <c r="D212" s="163" t="s">
        <v>46</v>
      </c>
      <c r="E212" s="171" t="s">
        <v>46</v>
      </c>
      <c r="F212" s="156" t="s">
        <v>91</v>
      </c>
    </row>
    <row r="213" spans="1:6" ht="26.25" x14ac:dyDescent="0.25">
      <c r="A213" s="154" t="s">
        <v>92</v>
      </c>
      <c r="B213" s="163" t="s">
        <v>46</v>
      </c>
      <c r="C213" s="163" t="s">
        <v>46</v>
      </c>
      <c r="D213" s="163" t="s">
        <v>46</v>
      </c>
      <c r="E213" s="171" t="s">
        <v>46</v>
      </c>
      <c r="F213" s="156" t="s">
        <v>93</v>
      </c>
    </row>
    <row r="214" spans="1:6" ht="26.25" x14ac:dyDescent="0.25">
      <c r="A214" s="154" t="s">
        <v>94</v>
      </c>
      <c r="B214" s="160" t="s">
        <v>46</v>
      </c>
      <c r="C214" s="160" t="s">
        <v>46</v>
      </c>
      <c r="D214" s="160" t="s">
        <v>46</v>
      </c>
      <c r="E214" s="171" t="s">
        <v>46</v>
      </c>
      <c r="F214" s="156" t="s">
        <v>95</v>
      </c>
    </row>
    <row r="215" spans="1:6" ht="15" x14ac:dyDescent="0.25">
      <c r="A215" s="154" t="s">
        <v>96</v>
      </c>
      <c r="B215" s="160" t="s">
        <v>46</v>
      </c>
      <c r="C215" s="160" t="s">
        <v>46</v>
      </c>
      <c r="D215" s="160" t="s">
        <v>46</v>
      </c>
      <c r="E215" s="171" t="s">
        <v>46</v>
      </c>
      <c r="F215" s="156" t="s">
        <v>97</v>
      </c>
    </row>
    <row r="216" spans="1:6" ht="15" x14ac:dyDescent="0.25">
      <c r="A216" s="154" t="s">
        <v>98</v>
      </c>
      <c r="B216" s="160" t="s">
        <v>46</v>
      </c>
      <c r="C216" s="160" t="s">
        <v>46</v>
      </c>
      <c r="D216" s="160" t="s">
        <v>46</v>
      </c>
      <c r="E216" s="171" t="s">
        <v>46</v>
      </c>
      <c r="F216" s="157" t="s">
        <v>99</v>
      </c>
    </row>
    <row r="217" spans="1:6" ht="15" x14ac:dyDescent="0.25">
      <c r="A217" s="154" t="s">
        <v>100</v>
      </c>
      <c r="B217" s="160" t="s">
        <v>46</v>
      </c>
      <c r="C217" s="160" t="s">
        <v>46</v>
      </c>
      <c r="D217" s="160" t="s">
        <v>46</v>
      </c>
      <c r="E217" s="171" t="s">
        <v>46</v>
      </c>
      <c r="F217" s="156" t="s">
        <v>101</v>
      </c>
    </row>
    <row r="218" spans="1:6" ht="15.75" thickBot="1" x14ac:dyDescent="0.3">
      <c r="A218" s="155" t="s">
        <v>102</v>
      </c>
      <c r="B218" s="164">
        <v>107466</v>
      </c>
      <c r="C218" s="165">
        <v>15.7</v>
      </c>
      <c r="D218" s="164">
        <v>1687</v>
      </c>
      <c r="E218" s="177">
        <v>100</v>
      </c>
      <c r="F218" s="158" t="s">
        <v>47</v>
      </c>
    </row>
    <row r="219" spans="1:6" ht="15" thickTop="1" x14ac:dyDescent="0.2"/>
    <row r="220" spans="1:6" x14ac:dyDescent="0.2">
      <c r="A220" s="180"/>
      <c r="B220" s="180"/>
      <c r="C220" s="180"/>
      <c r="D220" s="180"/>
      <c r="E220" s="180"/>
      <c r="F220" s="180"/>
    </row>
    <row r="221" spans="1:6" ht="15.75" x14ac:dyDescent="0.25">
      <c r="A221" s="368" t="s">
        <v>120</v>
      </c>
      <c r="B221" s="368"/>
      <c r="C221" s="181"/>
      <c r="D221" s="181"/>
      <c r="E221" s="181"/>
      <c r="F221" s="192" t="s">
        <v>115</v>
      </c>
    </row>
    <row r="222" spans="1:6" ht="16.5" thickBot="1" x14ac:dyDescent="0.3">
      <c r="A222" s="350" t="s">
        <v>125</v>
      </c>
      <c r="B222" s="350"/>
      <c r="C222" s="183"/>
      <c r="D222" s="183"/>
      <c r="E222" s="182"/>
      <c r="F222" s="193" t="s">
        <v>126</v>
      </c>
    </row>
    <row r="223" spans="1:6" ht="30.75" thickTop="1" x14ac:dyDescent="0.2">
      <c r="A223" s="351" t="s">
        <v>55</v>
      </c>
      <c r="B223" s="188" t="s">
        <v>56</v>
      </c>
      <c r="C223" s="188" t="s">
        <v>57</v>
      </c>
      <c r="D223" s="189" t="s">
        <v>58</v>
      </c>
      <c r="E223" s="187" t="s">
        <v>107</v>
      </c>
      <c r="F223" s="356" t="s">
        <v>60</v>
      </c>
    </row>
    <row r="224" spans="1:6" ht="30" x14ac:dyDescent="0.2">
      <c r="A224" s="352"/>
      <c r="B224" s="190" t="s">
        <v>61</v>
      </c>
      <c r="C224" s="191" t="s">
        <v>62</v>
      </c>
      <c r="D224" s="190" t="s">
        <v>63</v>
      </c>
      <c r="E224" s="199" t="s">
        <v>64</v>
      </c>
      <c r="F224" s="357"/>
    </row>
    <row r="225" spans="1:6" x14ac:dyDescent="0.2">
      <c r="A225" s="352"/>
      <c r="B225" s="194" t="s">
        <v>65</v>
      </c>
      <c r="C225" s="200" t="s">
        <v>66</v>
      </c>
      <c r="D225" s="354" t="s">
        <v>67</v>
      </c>
      <c r="E225" s="208" t="s">
        <v>15</v>
      </c>
      <c r="F225" s="357"/>
    </row>
    <row r="226" spans="1:6" x14ac:dyDescent="0.2">
      <c r="A226" s="352"/>
      <c r="B226" s="217" t="s">
        <v>68</v>
      </c>
      <c r="C226" s="200" t="s">
        <v>69</v>
      </c>
      <c r="D226" s="354"/>
      <c r="E226" s="208" t="s">
        <v>20</v>
      </c>
      <c r="F226" s="357"/>
    </row>
    <row r="227" spans="1:6" ht="15" x14ac:dyDescent="0.2">
      <c r="A227" s="353"/>
      <c r="B227" s="217"/>
      <c r="C227" s="200" t="s">
        <v>70</v>
      </c>
      <c r="D227" s="355"/>
      <c r="E227" s="209" t="s">
        <v>23</v>
      </c>
      <c r="F227" s="190"/>
    </row>
    <row r="228" spans="1:6" ht="15" x14ac:dyDescent="0.25">
      <c r="A228" s="211" t="s">
        <v>71</v>
      </c>
      <c r="B228" s="222" t="s">
        <v>46</v>
      </c>
      <c r="C228" s="223" t="s">
        <v>46</v>
      </c>
      <c r="D228" s="222" t="s">
        <v>46</v>
      </c>
      <c r="E228" s="233" t="s">
        <v>46</v>
      </c>
      <c r="F228" s="214" t="s">
        <v>73</v>
      </c>
    </row>
    <row r="229" spans="1:6" ht="15" x14ac:dyDescent="0.25">
      <c r="A229" s="211" t="s">
        <v>74</v>
      </c>
      <c r="B229" s="222">
        <v>144</v>
      </c>
      <c r="C229" s="223">
        <v>34</v>
      </c>
      <c r="D229" s="222">
        <v>5</v>
      </c>
      <c r="E229" s="233">
        <v>0.9</v>
      </c>
      <c r="F229" s="214" t="s">
        <v>75</v>
      </c>
    </row>
    <row r="230" spans="1:6" ht="15" x14ac:dyDescent="0.25">
      <c r="A230" s="211" t="s">
        <v>76</v>
      </c>
      <c r="B230" s="222">
        <v>7473</v>
      </c>
      <c r="C230" s="223">
        <v>15.9</v>
      </c>
      <c r="D230" s="222">
        <v>119</v>
      </c>
      <c r="E230" s="222">
        <v>21.48</v>
      </c>
      <c r="F230" s="214" t="s">
        <v>77</v>
      </c>
    </row>
    <row r="231" spans="1:6" ht="15" x14ac:dyDescent="0.25">
      <c r="A231" s="211" t="s">
        <v>78</v>
      </c>
      <c r="B231" s="222" t="s">
        <v>46</v>
      </c>
      <c r="C231" s="222" t="s">
        <v>46</v>
      </c>
      <c r="D231" s="222" t="s">
        <v>46</v>
      </c>
      <c r="E231" s="222" t="s">
        <v>46</v>
      </c>
      <c r="F231" s="214" t="s">
        <v>79</v>
      </c>
    </row>
    <row r="232" spans="1:6" ht="15" x14ac:dyDescent="0.25">
      <c r="A232" s="211" t="s">
        <v>80</v>
      </c>
      <c r="B232" s="222">
        <v>5493</v>
      </c>
      <c r="C232" s="222">
        <v>28.2</v>
      </c>
      <c r="D232" s="222">
        <v>155</v>
      </c>
      <c r="E232" s="233">
        <v>27.98</v>
      </c>
      <c r="F232" s="214" t="s">
        <v>81</v>
      </c>
    </row>
    <row r="233" spans="1:6" ht="15" x14ac:dyDescent="0.25">
      <c r="A233" s="211" t="s">
        <v>82</v>
      </c>
      <c r="B233" s="237">
        <v>324</v>
      </c>
      <c r="C233" s="238">
        <v>16.8</v>
      </c>
      <c r="D233" s="237">
        <v>5</v>
      </c>
      <c r="E233" s="237">
        <v>0.9</v>
      </c>
      <c r="F233" s="214" t="s">
        <v>83</v>
      </c>
    </row>
    <row r="234" spans="1:6" ht="15" x14ac:dyDescent="0.25">
      <c r="A234" s="211" t="s">
        <v>84</v>
      </c>
      <c r="B234" s="222" t="s">
        <v>46</v>
      </c>
      <c r="C234" s="223" t="s">
        <v>46</v>
      </c>
      <c r="D234" s="222" t="s">
        <v>46</v>
      </c>
      <c r="E234" s="233" t="s">
        <v>46</v>
      </c>
      <c r="F234" s="214" t="s">
        <v>85</v>
      </c>
    </row>
    <row r="235" spans="1:6" ht="15" x14ac:dyDescent="0.25">
      <c r="A235" s="211" t="s">
        <v>86</v>
      </c>
      <c r="B235" s="222">
        <v>36974</v>
      </c>
      <c r="C235" s="223">
        <v>7.3</v>
      </c>
      <c r="D235" s="222">
        <v>270</v>
      </c>
      <c r="E235" s="233">
        <v>48.74</v>
      </c>
      <c r="F235" s="214" t="s">
        <v>87</v>
      </c>
    </row>
    <row r="236" spans="1:6" ht="26.25" x14ac:dyDescent="0.25">
      <c r="A236" s="211" t="s">
        <v>88</v>
      </c>
      <c r="B236" s="235" t="s">
        <v>46</v>
      </c>
      <c r="C236" s="235" t="s">
        <v>46</v>
      </c>
      <c r="D236" s="235" t="s">
        <v>46</v>
      </c>
      <c r="E236" s="235" t="s">
        <v>46</v>
      </c>
      <c r="F236" s="214" t="s">
        <v>89</v>
      </c>
    </row>
    <row r="237" spans="1:6" ht="15" x14ac:dyDescent="0.25">
      <c r="A237" s="211" t="s">
        <v>90</v>
      </c>
      <c r="B237" s="222" t="s">
        <v>46</v>
      </c>
      <c r="C237" s="222" t="s">
        <v>46</v>
      </c>
      <c r="D237" s="222" t="s">
        <v>46</v>
      </c>
      <c r="E237" s="222" t="s">
        <v>46</v>
      </c>
      <c r="F237" s="214" t="s">
        <v>91</v>
      </c>
    </row>
    <row r="238" spans="1:6" ht="26.25" x14ac:dyDescent="0.25">
      <c r="A238" s="211" t="s">
        <v>92</v>
      </c>
      <c r="B238" s="222" t="s">
        <v>46</v>
      </c>
      <c r="C238" s="223" t="s">
        <v>46</v>
      </c>
      <c r="D238" s="222" t="s">
        <v>46</v>
      </c>
      <c r="E238" s="222" t="s">
        <v>46</v>
      </c>
      <c r="F238" s="214" t="s">
        <v>93</v>
      </c>
    </row>
    <row r="239" spans="1:6" ht="26.25" x14ac:dyDescent="0.25">
      <c r="A239" s="211" t="s">
        <v>94</v>
      </c>
      <c r="B239" s="219" t="s">
        <v>46</v>
      </c>
      <c r="C239" s="219" t="s">
        <v>46</v>
      </c>
      <c r="D239" s="219" t="s">
        <v>46</v>
      </c>
      <c r="E239" s="219" t="s">
        <v>46</v>
      </c>
      <c r="F239" s="214" t="s">
        <v>95</v>
      </c>
    </row>
    <row r="240" spans="1:6" ht="15" x14ac:dyDescent="0.25">
      <c r="A240" s="211" t="s">
        <v>96</v>
      </c>
      <c r="B240" s="219" t="s">
        <v>46</v>
      </c>
      <c r="C240" s="219" t="s">
        <v>46</v>
      </c>
      <c r="D240" s="219" t="s">
        <v>46</v>
      </c>
      <c r="E240" s="219" t="s">
        <v>46</v>
      </c>
      <c r="F240" s="214" t="s">
        <v>97</v>
      </c>
    </row>
    <row r="241" spans="1:6" ht="15" x14ac:dyDescent="0.25">
      <c r="A241" s="211" t="s">
        <v>98</v>
      </c>
      <c r="B241" s="219" t="s">
        <v>46</v>
      </c>
      <c r="C241" s="219" t="s">
        <v>46</v>
      </c>
      <c r="D241" s="219" t="s">
        <v>46</v>
      </c>
      <c r="E241" s="219" t="s">
        <v>46</v>
      </c>
      <c r="F241" s="215" t="s">
        <v>99</v>
      </c>
    </row>
    <row r="242" spans="1:6" ht="15" x14ac:dyDescent="0.25">
      <c r="A242" s="211" t="s">
        <v>100</v>
      </c>
      <c r="B242" s="222" t="s">
        <v>46</v>
      </c>
      <c r="C242" s="223" t="s">
        <v>46</v>
      </c>
      <c r="D242" s="222" t="s">
        <v>46</v>
      </c>
      <c r="E242" s="222" t="s">
        <v>46</v>
      </c>
      <c r="F242" s="214" t="s">
        <v>101</v>
      </c>
    </row>
    <row r="243" spans="1:6" ht="15.75" thickBot="1" x14ac:dyDescent="0.3">
      <c r="A243" s="212" t="s">
        <v>102</v>
      </c>
      <c r="B243" s="227">
        <v>50408</v>
      </c>
      <c r="C243" s="228">
        <v>11</v>
      </c>
      <c r="D243" s="227">
        <v>554</v>
      </c>
      <c r="E243" s="239">
        <v>100</v>
      </c>
      <c r="F243" s="216" t="s">
        <v>47</v>
      </c>
    </row>
    <row r="244" spans="1:6" ht="15" thickTop="1" x14ac:dyDescent="0.2">
      <c r="A244" s="181"/>
      <c r="B244" s="181"/>
      <c r="C244" s="181"/>
      <c r="D244" s="181"/>
      <c r="E244" s="186"/>
      <c r="F244" s="181"/>
    </row>
    <row r="245" spans="1:6" ht="16.5" thickBot="1" x14ac:dyDescent="0.3">
      <c r="A245" s="369" t="s">
        <v>127</v>
      </c>
      <c r="B245" s="369"/>
      <c r="C245" s="183"/>
      <c r="D245" s="183"/>
      <c r="E245" s="182"/>
      <c r="F245" s="193" t="s">
        <v>128</v>
      </c>
    </row>
    <row r="246" spans="1:6" ht="30.75" thickTop="1" x14ac:dyDescent="0.2">
      <c r="A246" s="351" t="s">
        <v>55</v>
      </c>
      <c r="B246" s="188" t="s">
        <v>56</v>
      </c>
      <c r="C246" s="188" t="s">
        <v>57</v>
      </c>
      <c r="D246" s="189" t="s">
        <v>58</v>
      </c>
      <c r="E246" s="187" t="s">
        <v>107</v>
      </c>
      <c r="F246" s="356" t="s">
        <v>60</v>
      </c>
    </row>
    <row r="247" spans="1:6" ht="30" x14ac:dyDescent="0.2">
      <c r="A247" s="352"/>
      <c r="B247" s="190" t="s">
        <v>108</v>
      </c>
      <c r="C247" s="191" t="s">
        <v>62</v>
      </c>
      <c r="D247" s="190" t="s">
        <v>63</v>
      </c>
      <c r="E247" s="199" t="s">
        <v>64</v>
      </c>
      <c r="F247" s="357"/>
    </row>
    <row r="248" spans="1:6" x14ac:dyDescent="0.2">
      <c r="A248" s="352"/>
      <c r="B248" s="194" t="s">
        <v>65</v>
      </c>
      <c r="C248" s="200" t="s">
        <v>66</v>
      </c>
      <c r="D248" s="354" t="s">
        <v>67</v>
      </c>
      <c r="E248" s="208" t="s">
        <v>15</v>
      </c>
      <c r="F248" s="357"/>
    </row>
    <row r="249" spans="1:6" x14ac:dyDescent="0.2">
      <c r="A249" s="352"/>
      <c r="B249" s="217" t="s">
        <v>68</v>
      </c>
      <c r="C249" s="200" t="s">
        <v>69</v>
      </c>
      <c r="D249" s="354"/>
      <c r="E249" s="208" t="s">
        <v>20</v>
      </c>
      <c r="F249" s="357"/>
    </row>
    <row r="250" spans="1:6" x14ac:dyDescent="0.2">
      <c r="A250" s="353"/>
      <c r="B250" s="217"/>
      <c r="C250" s="200" t="s">
        <v>70</v>
      </c>
      <c r="D250" s="355"/>
      <c r="E250" s="209" t="s">
        <v>23</v>
      </c>
      <c r="F250" s="358"/>
    </row>
    <row r="251" spans="1:6" ht="15" x14ac:dyDescent="0.25">
      <c r="A251" s="211" t="s">
        <v>71</v>
      </c>
      <c r="B251" s="219" t="s">
        <v>46</v>
      </c>
      <c r="C251" s="221" t="s">
        <v>46</v>
      </c>
      <c r="D251" s="221" t="s">
        <v>46</v>
      </c>
      <c r="E251" s="221" t="s">
        <v>46</v>
      </c>
      <c r="F251" s="214" t="s">
        <v>73</v>
      </c>
    </row>
    <row r="252" spans="1:6" ht="15" x14ac:dyDescent="0.25">
      <c r="A252" s="211" t="s">
        <v>74</v>
      </c>
      <c r="B252" s="219">
        <v>46012</v>
      </c>
      <c r="C252" s="221">
        <v>30.2</v>
      </c>
      <c r="D252" s="221">
        <v>1390</v>
      </c>
      <c r="E252" s="231">
        <v>16.809999999999999</v>
      </c>
      <c r="F252" s="214" t="s">
        <v>75</v>
      </c>
    </row>
    <row r="253" spans="1:6" ht="15" x14ac:dyDescent="0.25">
      <c r="A253" s="211" t="s">
        <v>76</v>
      </c>
      <c r="B253" s="219">
        <v>40869</v>
      </c>
      <c r="C253" s="221">
        <v>11.2</v>
      </c>
      <c r="D253" s="221">
        <v>458</v>
      </c>
      <c r="E253" s="231">
        <v>5.54</v>
      </c>
      <c r="F253" s="214" t="s">
        <v>77</v>
      </c>
    </row>
    <row r="254" spans="1:6" ht="15" x14ac:dyDescent="0.25">
      <c r="A254" s="211" t="s">
        <v>78</v>
      </c>
      <c r="B254" s="219" t="s">
        <v>46</v>
      </c>
      <c r="C254" s="221" t="s">
        <v>46</v>
      </c>
      <c r="D254" s="221" t="s">
        <v>46</v>
      </c>
      <c r="E254" s="221" t="s">
        <v>46</v>
      </c>
      <c r="F254" s="214" t="s">
        <v>79</v>
      </c>
    </row>
    <row r="255" spans="1:6" ht="15" x14ac:dyDescent="0.25">
      <c r="A255" s="211" t="s">
        <v>80</v>
      </c>
      <c r="B255" s="219">
        <v>360357</v>
      </c>
      <c r="C255" s="221">
        <v>17.2</v>
      </c>
      <c r="D255" s="221">
        <v>6198</v>
      </c>
      <c r="E255" s="231">
        <v>74.97</v>
      </c>
      <c r="F255" s="214" t="s">
        <v>81</v>
      </c>
    </row>
    <row r="256" spans="1:6" ht="15" x14ac:dyDescent="0.25">
      <c r="A256" s="211" t="s">
        <v>82</v>
      </c>
      <c r="B256" s="219">
        <v>3183</v>
      </c>
      <c r="C256" s="220">
        <v>10.7</v>
      </c>
      <c r="D256" s="221">
        <v>34</v>
      </c>
      <c r="E256" s="221">
        <v>0.41</v>
      </c>
      <c r="F256" s="214" t="s">
        <v>83</v>
      </c>
    </row>
    <row r="257" spans="1:6" ht="15" x14ac:dyDescent="0.25">
      <c r="A257" s="211" t="s">
        <v>84</v>
      </c>
      <c r="B257" s="219">
        <v>1201</v>
      </c>
      <c r="C257" s="220">
        <v>13.5</v>
      </c>
      <c r="D257" s="221">
        <v>16</v>
      </c>
      <c r="E257" s="221">
        <v>0.19</v>
      </c>
      <c r="F257" s="214" t="s">
        <v>85</v>
      </c>
    </row>
    <row r="258" spans="1:6" ht="15" x14ac:dyDescent="0.25">
      <c r="A258" s="211" t="s">
        <v>86</v>
      </c>
      <c r="B258" s="237">
        <v>5135</v>
      </c>
      <c r="C258" s="237">
        <v>16.100000000000001</v>
      </c>
      <c r="D258" s="237">
        <v>83</v>
      </c>
      <c r="E258" s="240">
        <v>1</v>
      </c>
      <c r="F258" s="214" t="s">
        <v>87</v>
      </c>
    </row>
    <row r="259" spans="1:6" ht="26.25" x14ac:dyDescent="0.25">
      <c r="A259" s="211" t="s">
        <v>88</v>
      </c>
      <c r="B259" s="237" t="s">
        <v>46</v>
      </c>
      <c r="C259" s="237" t="s">
        <v>46</v>
      </c>
      <c r="D259" s="237" t="s">
        <v>46</v>
      </c>
      <c r="E259" s="237" t="s">
        <v>46</v>
      </c>
      <c r="F259" s="214" t="s">
        <v>89</v>
      </c>
    </row>
    <row r="260" spans="1:6" ht="15" x14ac:dyDescent="0.25">
      <c r="A260" s="211" t="s">
        <v>90</v>
      </c>
      <c r="B260" s="219">
        <v>2244</v>
      </c>
      <c r="C260" s="221">
        <v>38.5</v>
      </c>
      <c r="D260" s="221">
        <v>86</v>
      </c>
      <c r="E260" s="221">
        <v>1.04</v>
      </c>
      <c r="F260" s="214" t="s">
        <v>91</v>
      </c>
    </row>
    <row r="261" spans="1:6" ht="26.25" x14ac:dyDescent="0.25">
      <c r="A261" s="211" t="s">
        <v>92</v>
      </c>
      <c r="B261" s="221" t="s">
        <v>46</v>
      </c>
      <c r="C261" s="220" t="s">
        <v>46</v>
      </c>
      <c r="D261" s="221" t="s">
        <v>46</v>
      </c>
      <c r="E261" s="221" t="s">
        <v>46</v>
      </c>
      <c r="F261" s="214" t="s">
        <v>93</v>
      </c>
    </row>
    <row r="262" spans="1:6" ht="26.25" x14ac:dyDescent="0.25">
      <c r="A262" s="211" t="s">
        <v>94</v>
      </c>
      <c r="B262" s="219">
        <v>197</v>
      </c>
      <c r="C262" s="220">
        <v>13.3</v>
      </c>
      <c r="D262" s="221">
        <v>3</v>
      </c>
      <c r="E262" s="221">
        <v>0.04</v>
      </c>
      <c r="F262" s="214" t="s">
        <v>95</v>
      </c>
    </row>
    <row r="263" spans="1:6" ht="15" x14ac:dyDescent="0.25">
      <c r="A263" s="211" t="s">
        <v>96</v>
      </c>
      <c r="B263" s="219" t="s">
        <v>46</v>
      </c>
      <c r="C263" s="220" t="s">
        <v>46</v>
      </c>
      <c r="D263" s="221" t="s">
        <v>46</v>
      </c>
      <c r="E263" s="231" t="s">
        <v>46</v>
      </c>
      <c r="F263" s="214" t="s">
        <v>97</v>
      </c>
    </row>
    <row r="264" spans="1:6" ht="15" x14ac:dyDescent="0.25">
      <c r="A264" s="211" t="s">
        <v>98</v>
      </c>
      <c r="B264" s="219" t="s">
        <v>46</v>
      </c>
      <c r="C264" s="219" t="s">
        <v>46</v>
      </c>
      <c r="D264" s="219" t="s">
        <v>46</v>
      </c>
      <c r="E264" s="219" t="s">
        <v>46</v>
      </c>
      <c r="F264" s="215" t="s">
        <v>99</v>
      </c>
    </row>
    <row r="265" spans="1:6" ht="15" x14ac:dyDescent="0.25">
      <c r="A265" s="211" t="s">
        <v>100</v>
      </c>
      <c r="B265" s="219" t="s">
        <v>46</v>
      </c>
      <c r="C265" s="220" t="s">
        <v>46</v>
      </c>
      <c r="D265" s="221" t="s">
        <v>46</v>
      </c>
      <c r="E265" s="221" t="s">
        <v>46</v>
      </c>
      <c r="F265" s="214" t="s">
        <v>101</v>
      </c>
    </row>
    <row r="266" spans="1:6" ht="15.75" thickBot="1" x14ac:dyDescent="0.3">
      <c r="A266" s="212" t="s">
        <v>102</v>
      </c>
      <c r="B266" s="224">
        <v>459198</v>
      </c>
      <c r="C266" s="225">
        <v>18</v>
      </c>
      <c r="D266" s="226">
        <v>8268</v>
      </c>
      <c r="E266" s="232">
        <v>100</v>
      </c>
      <c r="F266" s="229" t="s">
        <v>47</v>
      </c>
    </row>
  </sheetData>
  <mergeCells count="95">
    <mergeCell ref="A221:B221"/>
    <mergeCell ref="A222:B222"/>
    <mergeCell ref="A245:B245"/>
    <mergeCell ref="A223:A227"/>
    <mergeCell ref="A246:A250"/>
    <mergeCell ref="F246:F250"/>
    <mergeCell ref="D248:D250"/>
    <mergeCell ref="D225:D227"/>
    <mergeCell ref="F223:F226"/>
    <mergeCell ref="F175:F178"/>
    <mergeCell ref="F198:F201"/>
    <mergeCell ref="A173:B173"/>
    <mergeCell ref="A174:B174"/>
    <mergeCell ref="A197:B197"/>
    <mergeCell ref="E197:F197"/>
    <mergeCell ref="A175:A179"/>
    <mergeCell ref="A198:A202"/>
    <mergeCell ref="D200:D202"/>
    <mergeCell ref="D177:D179"/>
    <mergeCell ref="A150:A154"/>
    <mergeCell ref="F150:F154"/>
    <mergeCell ref="A125:B125"/>
    <mergeCell ref="A126:B126"/>
    <mergeCell ref="A149:B149"/>
    <mergeCell ref="A127:A131"/>
    <mergeCell ref="F127:F131"/>
    <mergeCell ref="D152:D154"/>
    <mergeCell ref="D129:D131"/>
    <mergeCell ref="F102:F105"/>
    <mergeCell ref="A77:B77"/>
    <mergeCell ref="A78:B78"/>
    <mergeCell ref="A101:B101"/>
    <mergeCell ref="A79:A83"/>
    <mergeCell ref="F79:F83"/>
    <mergeCell ref="D81:D83"/>
    <mergeCell ref="A102:A106"/>
    <mergeCell ref="D104:D106"/>
    <mergeCell ref="A25:F25"/>
    <mergeCell ref="A53:B53"/>
    <mergeCell ref="A28:B28"/>
    <mergeCell ref="A54:A58"/>
    <mergeCell ref="D56:D58"/>
    <mergeCell ref="F54:F58"/>
    <mergeCell ref="A27:B27"/>
    <mergeCell ref="D51:F51"/>
    <mergeCell ref="E53:F53"/>
    <mergeCell ref="A26:F26"/>
    <mergeCell ref="D31:D33"/>
    <mergeCell ref="F29:F33"/>
    <mergeCell ref="A29:A33"/>
    <mergeCell ref="D50:F50"/>
    <mergeCell ref="A50:C50"/>
    <mergeCell ref="A51:C51"/>
    <mergeCell ref="A1:P1"/>
    <mergeCell ref="A2:P2"/>
    <mergeCell ref="A4:B4"/>
    <mergeCell ref="O5:P10"/>
    <mergeCell ref="O4:P4"/>
    <mergeCell ref="A3:P3"/>
    <mergeCell ref="M5:M6"/>
    <mergeCell ref="N5:N6"/>
    <mergeCell ref="I8:K8"/>
    <mergeCell ref="I9:K9"/>
    <mergeCell ref="L5:L7"/>
    <mergeCell ref="C7:E9"/>
    <mergeCell ref="C5:E6"/>
    <mergeCell ref="F5:H6"/>
    <mergeCell ref="A5:B10"/>
    <mergeCell ref="O11:P11"/>
    <mergeCell ref="O12:P12"/>
    <mergeCell ref="I5:K7"/>
    <mergeCell ref="O16:P16"/>
    <mergeCell ref="A11:B11"/>
    <mergeCell ref="A12:B12"/>
    <mergeCell ref="F7:H7"/>
    <mergeCell ref="F8:H8"/>
    <mergeCell ref="F9:H9"/>
    <mergeCell ref="O13:P13"/>
    <mergeCell ref="O14:P14"/>
    <mergeCell ref="O15:P15"/>
    <mergeCell ref="A13:B13"/>
    <mergeCell ref="A14:B14"/>
    <mergeCell ref="A15:B15"/>
    <mergeCell ref="A16:B16"/>
    <mergeCell ref="A22:L22"/>
    <mergeCell ref="O17:P17"/>
    <mergeCell ref="O18:P18"/>
    <mergeCell ref="O19:P19"/>
    <mergeCell ref="O20:P20"/>
    <mergeCell ref="O21:P21"/>
    <mergeCell ref="A21:B21"/>
    <mergeCell ref="A19:B19"/>
    <mergeCell ref="A20:B20"/>
    <mergeCell ref="A18:B18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rightToLeft="1" tabSelected="1" workbookViewId="0">
      <selection activeCell="E10" sqref="E10:F10"/>
    </sheetView>
  </sheetViews>
  <sheetFormatPr defaultRowHeight="14.25" x14ac:dyDescent="0.2"/>
  <cols>
    <col min="2" max="2" width="11.375" customWidth="1"/>
    <col min="5" max="5" width="12.25" customWidth="1"/>
    <col min="6" max="6" width="15" customWidth="1"/>
  </cols>
  <sheetData>
    <row r="1" spans="1:13" x14ac:dyDescent="0.2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15" x14ac:dyDescent="0.2">
      <c r="A2" s="333" t="s">
        <v>129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</row>
    <row r="3" spans="1:13" ht="15" x14ac:dyDescent="0.2">
      <c r="A3" s="333" t="s">
        <v>1</v>
      </c>
      <c r="B3" s="333"/>
      <c r="C3" s="333"/>
      <c r="D3" s="333"/>
      <c r="E3" s="333"/>
      <c r="F3" s="333"/>
      <c r="G3" s="333"/>
      <c r="H3" s="333"/>
      <c r="I3" s="333"/>
      <c r="J3" s="333"/>
      <c r="K3" s="333"/>
      <c r="L3" s="333"/>
      <c r="M3" s="333"/>
    </row>
    <row r="4" spans="1:13" ht="15" x14ac:dyDescent="0.2">
      <c r="A4" s="333" t="s">
        <v>130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</row>
    <row r="5" spans="1:13" ht="15.75" thickBot="1" x14ac:dyDescent="0.25">
      <c r="A5" s="374" t="s">
        <v>3</v>
      </c>
      <c r="B5" s="374"/>
      <c r="C5" s="197"/>
      <c r="D5" s="197"/>
      <c r="E5" s="197"/>
      <c r="F5" s="197"/>
      <c r="G5" s="197"/>
      <c r="H5" s="197"/>
      <c r="I5" s="197"/>
      <c r="J5" s="197"/>
      <c r="K5" s="201"/>
      <c r="L5" s="325" t="s">
        <v>4</v>
      </c>
      <c r="M5" s="334"/>
    </row>
    <row r="6" spans="1:13" ht="15.75" thickTop="1" x14ac:dyDescent="0.2">
      <c r="A6" s="342" t="s">
        <v>5</v>
      </c>
      <c r="B6" s="343"/>
      <c r="C6" s="321" t="s">
        <v>131</v>
      </c>
      <c r="D6" s="322"/>
      <c r="E6" s="341" t="s">
        <v>7</v>
      </c>
      <c r="F6" s="342"/>
      <c r="G6" s="321" t="s">
        <v>132</v>
      </c>
      <c r="H6" s="322"/>
      <c r="I6" s="337" t="s">
        <v>133</v>
      </c>
      <c r="J6" s="337" t="s">
        <v>134</v>
      </c>
      <c r="K6" s="321" t="s">
        <v>12</v>
      </c>
      <c r="L6" s="322"/>
      <c r="M6" s="244"/>
    </row>
    <row r="7" spans="1:13" ht="15" x14ac:dyDescent="0.2">
      <c r="A7" s="345"/>
      <c r="B7" s="346"/>
      <c r="C7" s="324"/>
      <c r="D7" s="325"/>
      <c r="E7" s="344"/>
      <c r="F7" s="345"/>
      <c r="G7" s="324"/>
      <c r="H7" s="325"/>
      <c r="I7" s="338"/>
      <c r="J7" s="338"/>
      <c r="K7" s="324"/>
      <c r="L7" s="325"/>
      <c r="M7" s="242"/>
    </row>
    <row r="8" spans="1:13" ht="15" x14ac:dyDescent="0.2">
      <c r="A8" s="345"/>
      <c r="B8" s="346"/>
      <c r="C8" s="324" t="s">
        <v>13</v>
      </c>
      <c r="D8" s="325"/>
      <c r="E8" s="324" t="s">
        <v>14</v>
      </c>
      <c r="F8" s="325"/>
      <c r="G8" s="324"/>
      <c r="H8" s="325"/>
      <c r="I8" s="338"/>
      <c r="J8" s="208" t="s">
        <v>15</v>
      </c>
      <c r="K8" s="324"/>
      <c r="L8" s="325"/>
      <c r="M8" s="242"/>
    </row>
    <row r="9" spans="1:13" ht="15" x14ac:dyDescent="0.2">
      <c r="A9" s="345"/>
      <c r="B9" s="346"/>
      <c r="C9" s="324"/>
      <c r="D9" s="325"/>
      <c r="E9" s="327" t="s">
        <v>16</v>
      </c>
      <c r="F9" s="328"/>
      <c r="G9" s="324" t="s">
        <v>15</v>
      </c>
      <c r="H9" s="325"/>
      <c r="I9" s="208" t="s">
        <v>15</v>
      </c>
      <c r="J9" s="208" t="s">
        <v>17</v>
      </c>
      <c r="K9" s="324"/>
      <c r="L9" s="325"/>
      <c r="M9" s="242"/>
    </row>
    <row r="10" spans="1:13" ht="15" x14ac:dyDescent="0.2">
      <c r="A10" s="345"/>
      <c r="B10" s="346"/>
      <c r="C10" s="335"/>
      <c r="D10" s="336"/>
      <c r="E10" s="330" t="s">
        <v>18</v>
      </c>
      <c r="F10" s="331"/>
      <c r="G10" s="335" t="s">
        <v>19</v>
      </c>
      <c r="H10" s="336"/>
      <c r="I10" s="208" t="s">
        <v>20</v>
      </c>
      <c r="J10" s="208" t="s">
        <v>21</v>
      </c>
      <c r="K10" s="324"/>
      <c r="L10" s="325"/>
      <c r="M10" s="242"/>
    </row>
    <row r="11" spans="1:13" ht="25.5" x14ac:dyDescent="0.2">
      <c r="A11" s="347"/>
      <c r="B11" s="348"/>
      <c r="C11" s="218">
        <v>2016</v>
      </c>
      <c r="D11" s="218">
        <v>2017</v>
      </c>
      <c r="E11" s="184">
        <v>2016</v>
      </c>
      <c r="F11" s="184">
        <v>2017</v>
      </c>
      <c r="G11" s="184">
        <v>2016</v>
      </c>
      <c r="H11" s="184">
        <v>2017</v>
      </c>
      <c r="I11" s="241" t="s">
        <v>23</v>
      </c>
      <c r="J11" s="234" t="s">
        <v>24</v>
      </c>
      <c r="K11" s="243"/>
      <c r="L11" s="243"/>
      <c r="M11" s="181"/>
    </row>
    <row r="12" spans="1:13" ht="15" x14ac:dyDescent="0.25">
      <c r="A12" s="319" t="s">
        <v>25</v>
      </c>
      <c r="B12" s="320"/>
      <c r="C12" s="137">
        <v>3526123</v>
      </c>
      <c r="D12" s="100">
        <v>3531601</v>
      </c>
      <c r="E12" s="20">
        <v>26.687384416255473</v>
      </c>
      <c r="F12" s="20">
        <v>28.158333854815421</v>
      </c>
      <c r="G12" s="137">
        <v>94103</v>
      </c>
      <c r="H12" s="137">
        <v>99444</v>
      </c>
      <c r="I12" s="19">
        <v>33.93</v>
      </c>
      <c r="J12" s="18">
        <f>H12/G12%-100</f>
        <v>5.6756957801557917</v>
      </c>
      <c r="K12" s="313" t="s">
        <v>26</v>
      </c>
      <c r="L12" s="314"/>
      <c r="M12" s="181"/>
    </row>
    <row r="13" spans="1:13" ht="15" x14ac:dyDescent="0.25">
      <c r="A13" s="319" t="s">
        <v>27</v>
      </c>
      <c r="B13" s="320"/>
      <c r="C13" s="137">
        <v>3787104</v>
      </c>
      <c r="D13" s="137">
        <v>3762440</v>
      </c>
      <c r="E13" s="20">
        <v>26.721473717119995</v>
      </c>
      <c r="F13" s="20">
        <v>27.599377000031893</v>
      </c>
      <c r="G13" s="137">
        <v>101197</v>
      </c>
      <c r="H13" s="137">
        <v>103841</v>
      </c>
      <c r="I13" s="19">
        <v>35.43</v>
      </c>
      <c r="J13" s="18">
        <v>2.61</v>
      </c>
      <c r="K13" s="313" t="s">
        <v>28</v>
      </c>
      <c r="L13" s="314"/>
      <c r="M13" s="181"/>
    </row>
    <row r="14" spans="1:13" ht="15" x14ac:dyDescent="0.25">
      <c r="A14" s="319" t="s">
        <v>29</v>
      </c>
      <c r="B14" s="320"/>
      <c r="C14" s="137">
        <v>1296153</v>
      </c>
      <c r="D14" s="137">
        <v>1335224</v>
      </c>
      <c r="E14" s="20">
        <v>34.32850905718692</v>
      </c>
      <c r="F14" s="20">
        <v>35.668921469356455</v>
      </c>
      <c r="G14" s="137">
        <v>44495</v>
      </c>
      <c r="H14" s="137">
        <v>47626</v>
      </c>
      <c r="I14" s="19">
        <v>16.25</v>
      </c>
      <c r="J14" s="18">
        <v>7.04</v>
      </c>
      <c r="K14" s="313" t="s">
        <v>30</v>
      </c>
      <c r="L14" s="314"/>
      <c r="M14" s="181"/>
    </row>
    <row r="15" spans="1:13" ht="15" x14ac:dyDescent="0.25">
      <c r="A15" s="319" t="s">
        <v>31</v>
      </c>
      <c r="B15" s="320"/>
      <c r="C15" s="137">
        <v>473440</v>
      </c>
      <c r="D15" s="137">
        <v>493101</v>
      </c>
      <c r="E15" s="20">
        <v>29.298327137546469</v>
      </c>
      <c r="F15" s="20">
        <v>30.423787418804665</v>
      </c>
      <c r="G15" s="137">
        <v>13871</v>
      </c>
      <c r="H15" s="137">
        <v>15002</v>
      </c>
      <c r="I15" s="19">
        <v>5.12</v>
      </c>
      <c r="J15" s="18">
        <f t="shared" ref="J15:J22" si="0">H15/G15%-100</f>
        <v>8.1537019681349534</v>
      </c>
      <c r="K15" s="313" t="s">
        <v>32</v>
      </c>
      <c r="L15" s="314"/>
      <c r="M15" s="181"/>
    </row>
    <row r="16" spans="1:13" ht="15" x14ac:dyDescent="0.25">
      <c r="A16" s="319" t="s">
        <v>33</v>
      </c>
      <c r="B16" s="320"/>
      <c r="C16" s="137">
        <v>328698</v>
      </c>
      <c r="D16" s="137">
        <v>340133</v>
      </c>
      <c r="E16" s="20">
        <v>22.643885877005641</v>
      </c>
      <c r="F16" s="20">
        <v>22.799904743144594</v>
      </c>
      <c r="G16" s="137">
        <v>7443</v>
      </c>
      <c r="H16" s="137">
        <v>7755</v>
      </c>
      <c r="I16" s="19">
        <v>2.65</v>
      </c>
      <c r="J16" s="18">
        <f t="shared" si="0"/>
        <v>4.1918581217251045</v>
      </c>
      <c r="K16" s="313" t="s">
        <v>34</v>
      </c>
      <c r="L16" s="314"/>
      <c r="M16" s="181"/>
    </row>
    <row r="17" spans="1:13" ht="15" x14ac:dyDescent="0.25">
      <c r="A17" s="319" t="s">
        <v>35</v>
      </c>
      <c r="B17" s="320"/>
      <c r="C17" s="137">
        <v>192113</v>
      </c>
      <c r="D17" s="17">
        <v>191741</v>
      </c>
      <c r="E17" s="20">
        <v>17.026437565391202</v>
      </c>
      <c r="F17" s="20">
        <v>17.466269603266909</v>
      </c>
      <c r="G17" s="137">
        <v>3271</v>
      </c>
      <c r="H17" s="17">
        <v>3349</v>
      </c>
      <c r="I17" s="19">
        <v>1.1399999999999999</v>
      </c>
      <c r="J17" s="18">
        <f t="shared" si="0"/>
        <v>2.3845918679302969</v>
      </c>
      <c r="K17" s="313" t="s">
        <v>36</v>
      </c>
      <c r="L17" s="314"/>
      <c r="M17" s="181"/>
    </row>
    <row r="18" spans="1:13" ht="15" x14ac:dyDescent="0.25">
      <c r="A18" s="319" t="s">
        <v>37</v>
      </c>
      <c r="B18" s="320"/>
      <c r="C18" s="138">
        <v>159845</v>
      </c>
      <c r="D18" s="179">
        <v>156559</v>
      </c>
      <c r="E18" s="21">
        <v>21.401983171197099</v>
      </c>
      <c r="F18" s="20">
        <v>22.864003921844201</v>
      </c>
      <c r="G18" s="138">
        <v>3421</v>
      </c>
      <c r="H18" s="26">
        <v>3579</v>
      </c>
      <c r="I18" s="25">
        <v>1.22</v>
      </c>
      <c r="J18" s="18">
        <f t="shared" si="0"/>
        <v>4.6185325928091174</v>
      </c>
      <c r="K18" s="313" t="s">
        <v>38</v>
      </c>
      <c r="L18" s="314"/>
      <c r="M18" s="181"/>
    </row>
    <row r="19" spans="1:13" ht="15" x14ac:dyDescent="0.25">
      <c r="A19" s="319" t="s">
        <v>39</v>
      </c>
      <c r="B19" s="320"/>
      <c r="C19" s="137">
        <v>110429</v>
      </c>
      <c r="D19" s="24">
        <v>109374</v>
      </c>
      <c r="E19" s="20">
        <v>15.965009191426166</v>
      </c>
      <c r="F19" s="20">
        <v>16.512150968237425</v>
      </c>
      <c r="G19" s="137">
        <v>1763</v>
      </c>
      <c r="H19" s="24">
        <v>1806</v>
      </c>
      <c r="I19" s="19">
        <v>0.62</v>
      </c>
      <c r="J19" s="18">
        <f t="shared" si="0"/>
        <v>2.4390243902439153</v>
      </c>
      <c r="K19" s="313" t="s">
        <v>40</v>
      </c>
      <c r="L19" s="314"/>
      <c r="M19" s="181"/>
    </row>
    <row r="20" spans="1:13" ht="15" x14ac:dyDescent="0.25">
      <c r="A20" s="319" t="s">
        <v>41</v>
      </c>
      <c r="B20" s="320"/>
      <c r="C20" s="137">
        <v>45472</v>
      </c>
      <c r="D20" s="137">
        <v>46196</v>
      </c>
      <c r="E20" s="20">
        <v>11.413617171006333</v>
      </c>
      <c r="F20" s="20">
        <v>10.303922417525326</v>
      </c>
      <c r="G20" s="137">
        <v>519</v>
      </c>
      <c r="H20" s="137">
        <v>476</v>
      </c>
      <c r="I20" s="19">
        <v>0.16</v>
      </c>
      <c r="J20" s="18">
        <f t="shared" si="0"/>
        <v>-8.2851637764932633</v>
      </c>
      <c r="K20" s="313" t="s">
        <v>42</v>
      </c>
      <c r="L20" s="314"/>
      <c r="M20" s="181"/>
    </row>
    <row r="21" spans="1:13" ht="15" x14ac:dyDescent="0.25">
      <c r="A21" s="319" t="s">
        <v>43</v>
      </c>
      <c r="B21" s="320"/>
      <c r="C21" s="137">
        <v>472767</v>
      </c>
      <c r="D21" s="137">
        <v>487458</v>
      </c>
      <c r="E21" s="20">
        <v>19.739110386300229</v>
      </c>
      <c r="F21" s="20">
        <v>20.931034058318872</v>
      </c>
      <c r="G21" s="137">
        <v>9332</v>
      </c>
      <c r="H21" s="137">
        <v>10203</v>
      </c>
      <c r="I21" s="19">
        <v>3.48</v>
      </c>
      <c r="J21" s="18">
        <f t="shared" si="0"/>
        <v>9.3334762108872837</v>
      </c>
      <c r="K21" s="313" t="s">
        <v>44</v>
      </c>
      <c r="L21" s="314"/>
      <c r="M21" s="181"/>
    </row>
    <row r="22" spans="1:13" ht="15.75" thickBot="1" x14ac:dyDescent="0.25">
      <c r="A22" s="317" t="s">
        <v>45</v>
      </c>
      <c r="B22" s="318"/>
      <c r="C22" s="23">
        <v>10392144</v>
      </c>
      <c r="D22" s="23">
        <f>SUM(D12:D21)</f>
        <v>10453827</v>
      </c>
      <c r="E22" s="23" t="s">
        <v>46</v>
      </c>
      <c r="F22" s="23" t="s">
        <v>46</v>
      </c>
      <c r="G22" s="23">
        <v>279415</v>
      </c>
      <c r="H22" s="23">
        <f>SUM(H12:H21)</f>
        <v>293081</v>
      </c>
      <c r="I22" s="22">
        <f>SUM(I12:I21)</f>
        <v>100.00000000000001</v>
      </c>
      <c r="J22" s="22">
        <f t="shared" si="0"/>
        <v>4.8909328418302493</v>
      </c>
      <c r="K22" s="315" t="s">
        <v>47</v>
      </c>
      <c r="L22" s="316"/>
      <c r="M22" s="181"/>
    </row>
    <row r="23" spans="1:13" ht="15.75" thickTop="1" x14ac:dyDescent="0.2">
      <c r="A23" s="312" t="s">
        <v>135</v>
      </c>
      <c r="B23" s="312"/>
      <c r="C23" s="312"/>
      <c r="D23" s="312"/>
      <c r="E23" s="312"/>
      <c r="F23" s="312"/>
      <c r="G23" s="312"/>
      <c r="H23" s="312"/>
      <c r="I23" s="312"/>
      <c r="J23" s="198"/>
      <c r="K23" s="198"/>
      <c r="L23" s="198"/>
      <c r="M23" s="198"/>
    </row>
    <row r="26" spans="1:13" ht="15" x14ac:dyDescent="0.2">
      <c r="A26" s="371" t="s">
        <v>136</v>
      </c>
      <c r="B26" s="371"/>
      <c r="C26" s="371"/>
      <c r="D26" s="371"/>
      <c r="E26" s="371"/>
      <c r="F26" s="371"/>
    </row>
    <row r="27" spans="1:13" x14ac:dyDescent="0.2">
      <c r="A27" s="362" t="s">
        <v>137</v>
      </c>
      <c r="B27" s="362"/>
      <c r="C27" s="362"/>
      <c r="D27" s="362"/>
      <c r="E27" s="362"/>
      <c r="F27" s="362"/>
    </row>
    <row r="28" spans="1:13" ht="15.75" x14ac:dyDescent="0.2">
      <c r="A28" s="359" t="s">
        <v>51</v>
      </c>
      <c r="B28" s="359"/>
      <c r="C28" s="198"/>
      <c r="D28" s="198"/>
      <c r="E28" s="198"/>
      <c r="F28" s="206" t="s">
        <v>52</v>
      </c>
    </row>
    <row r="29" spans="1:13" ht="16.5" thickBot="1" x14ac:dyDescent="0.25">
      <c r="A29" s="350" t="s">
        <v>53</v>
      </c>
      <c r="B29" s="350"/>
      <c r="C29" s="197"/>
      <c r="D29" s="197"/>
      <c r="E29" s="197"/>
      <c r="F29" s="207" t="s">
        <v>54</v>
      </c>
    </row>
    <row r="30" spans="1:13" ht="30.75" thickTop="1" x14ac:dyDescent="0.2">
      <c r="A30" s="351" t="s">
        <v>55</v>
      </c>
      <c r="B30" s="188" t="s">
        <v>56</v>
      </c>
      <c r="C30" s="188" t="s">
        <v>57</v>
      </c>
      <c r="D30" s="189" t="s">
        <v>58</v>
      </c>
      <c r="E30" s="210" t="s">
        <v>59</v>
      </c>
      <c r="F30" s="356" t="s">
        <v>60</v>
      </c>
    </row>
    <row r="31" spans="1:13" ht="30" x14ac:dyDescent="0.2">
      <c r="A31" s="352"/>
      <c r="B31" s="190" t="s">
        <v>61</v>
      </c>
      <c r="C31" s="191" t="s">
        <v>62</v>
      </c>
      <c r="D31" s="190" t="s">
        <v>63</v>
      </c>
      <c r="E31" s="199" t="s">
        <v>64</v>
      </c>
      <c r="F31" s="357"/>
    </row>
    <row r="32" spans="1:13" x14ac:dyDescent="0.2">
      <c r="A32" s="352"/>
      <c r="B32" s="200" t="s">
        <v>65</v>
      </c>
      <c r="C32" s="200" t="s">
        <v>66</v>
      </c>
      <c r="D32" s="354" t="s">
        <v>67</v>
      </c>
      <c r="E32" s="208" t="s">
        <v>15</v>
      </c>
      <c r="F32" s="357"/>
    </row>
    <row r="33" spans="1:6" x14ac:dyDescent="0.2">
      <c r="A33" s="352"/>
      <c r="B33" s="195" t="s">
        <v>68</v>
      </c>
      <c r="C33" s="200" t="s">
        <v>69</v>
      </c>
      <c r="D33" s="354"/>
      <c r="E33" s="208" t="s">
        <v>20</v>
      </c>
      <c r="F33" s="357"/>
    </row>
    <row r="34" spans="1:6" x14ac:dyDescent="0.2">
      <c r="A34" s="353"/>
      <c r="B34" s="196"/>
      <c r="C34" s="200" t="s">
        <v>70</v>
      </c>
      <c r="D34" s="355"/>
      <c r="E34" s="209" t="s">
        <v>23</v>
      </c>
      <c r="F34" s="358"/>
    </row>
    <row r="35" spans="1:6" ht="15" x14ac:dyDescent="0.2">
      <c r="A35" s="204" t="s">
        <v>71</v>
      </c>
      <c r="B35" s="245" t="s">
        <v>46</v>
      </c>
      <c r="C35" s="245" t="s">
        <v>46</v>
      </c>
      <c r="D35" s="245" t="s">
        <v>46</v>
      </c>
      <c r="E35" s="245" t="s">
        <v>46</v>
      </c>
      <c r="F35" s="202" t="s">
        <v>73</v>
      </c>
    </row>
    <row r="36" spans="1:6" ht="15" x14ac:dyDescent="0.2">
      <c r="A36" s="204" t="s">
        <v>74</v>
      </c>
      <c r="B36" s="246">
        <v>16872</v>
      </c>
      <c r="C36" s="247">
        <v>23.4</v>
      </c>
      <c r="D36" s="248">
        <v>395</v>
      </c>
      <c r="E36" s="247">
        <v>0.4</v>
      </c>
      <c r="F36" s="202" t="s">
        <v>75</v>
      </c>
    </row>
    <row r="37" spans="1:6" ht="15" x14ac:dyDescent="0.2">
      <c r="A37" s="204" t="s">
        <v>76</v>
      </c>
      <c r="B37" s="246">
        <v>2125847</v>
      </c>
      <c r="C37" s="247">
        <v>29.6</v>
      </c>
      <c r="D37" s="248">
        <v>62925</v>
      </c>
      <c r="E37" s="247">
        <v>63.28</v>
      </c>
      <c r="F37" s="202" t="s">
        <v>77</v>
      </c>
    </row>
    <row r="38" spans="1:6" ht="15" x14ac:dyDescent="0.2">
      <c r="A38" s="204" t="s">
        <v>78</v>
      </c>
      <c r="B38" s="245" t="s">
        <v>46</v>
      </c>
      <c r="C38" s="245" t="s">
        <v>46</v>
      </c>
      <c r="D38" s="245" t="s">
        <v>46</v>
      </c>
      <c r="E38" s="245" t="s">
        <v>46</v>
      </c>
      <c r="F38" s="202" t="s">
        <v>79</v>
      </c>
    </row>
    <row r="39" spans="1:6" ht="15" x14ac:dyDescent="0.2">
      <c r="A39" s="204" t="s">
        <v>80</v>
      </c>
      <c r="B39" s="246">
        <v>296764</v>
      </c>
      <c r="C39" s="247">
        <v>30.4</v>
      </c>
      <c r="D39" s="248">
        <v>9022</v>
      </c>
      <c r="E39" s="247">
        <v>9.07</v>
      </c>
      <c r="F39" s="202" t="s">
        <v>81</v>
      </c>
    </row>
    <row r="40" spans="1:6" ht="15" x14ac:dyDescent="0.25">
      <c r="A40" s="204" t="s">
        <v>82</v>
      </c>
      <c r="B40" s="249">
        <v>552433</v>
      </c>
      <c r="C40" s="250">
        <v>23.8</v>
      </c>
      <c r="D40" s="249">
        <v>13148</v>
      </c>
      <c r="E40" s="247">
        <v>13.22</v>
      </c>
      <c r="F40" s="202" t="s">
        <v>83</v>
      </c>
    </row>
    <row r="41" spans="1:6" ht="15" x14ac:dyDescent="0.2">
      <c r="A41" s="204" t="s">
        <v>84</v>
      </c>
      <c r="B41" s="246">
        <v>7998</v>
      </c>
      <c r="C41" s="247">
        <v>20.3</v>
      </c>
      <c r="D41" s="248">
        <v>162</v>
      </c>
      <c r="E41" s="247">
        <v>0.16</v>
      </c>
      <c r="F41" s="202" t="s">
        <v>85</v>
      </c>
    </row>
    <row r="42" spans="1:6" ht="15" x14ac:dyDescent="0.2">
      <c r="A42" s="204" t="s">
        <v>86</v>
      </c>
      <c r="B42" s="246">
        <v>18482</v>
      </c>
      <c r="C42" s="247">
        <v>14.1</v>
      </c>
      <c r="D42" s="248">
        <v>261</v>
      </c>
      <c r="E42" s="247">
        <v>0.26</v>
      </c>
      <c r="F42" s="202" t="s">
        <v>87</v>
      </c>
    </row>
    <row r="43" spans="1:6" ht="25.5" x14ac:dyDescent="0.2">
      <c r="A43" s="204" t="s">
        <v>88</v>
      </c>
      <c r="B43" s="246" t="s">
        <v>46</v>
      </c>
      <c r="C43" s="246" t="s">
        <v>46</v>
      </c>
      <c r="D43" s="246" t="s">
        <v>46</v>
      </c>
      <c r="E43" s="246" t="s">
        <v>46</v>
      </c>
      <c r="F43" s="202" t="s">
        <v>89</v>
      </c>
    </row>
    <row r="44" spans="1:6" ht="15" x14ac:dyDescent="0.2">
      <c r="A44" s="204" t="s">
        <v>90</v>
      </c>
      <c r="B44" s="246">
        <v>510864</v>
      </c>
      <c r="C44" s="247">
        <v>26.4</v>
      </c>
      <c r="D44" s="248">
        <v>13487</v>
      </c>
      <c r="E44" s="247">
        <v>13.56</v>
      </c>
      <c r="F44" s="202" t="s">
        <v>91</v>
      </c>
    </row>
    <row r="45" spans="1:6" ht="25.5" x14ac:dyDescent="0.2">
      <c r="A45" s="204" t="s">
        <v>92</v>
      </c>
      <c r="B45" s="246">
        <v>1392</v>
      </c>
      <c r="C45" s="247">
        <v>25.3</v>
      </c>
      <c r="D45" s="248">
        <v>35</v>
      </c>
      <c r="E45" s="247">
        <v>0.04</v>
      </c>
      <c r="F45" s="202" t="s">
        <v>93</v>
      </c>
    </row>
    <row r="46" spans="1:6" ht="25.5" x14ac:dyDescent="0.2">
      <c r="A46" s="204" t="s">
        <v>94</v>
      </c>
      <c r="B46" s="246">
        <v>949</v>
      </c>
      <c r="C46" s="247">
        <v>10</v>
      </c>
      <c r="D46" s="248">
        <v>9</v>
      </c>
      <c r="E46" s="247">
        <v>0.01</v>
      </c>
      <c r="F46" s="202" t="s">
        <v>95</v>
      </c>
    </row>
    <row r="47" spans="1:6" ht="15.75" thickBot="1" x14ac:dyDescent="0.25">
      <c r="A47" s="205" t="s">
        <v>102</v>
      </c>
      <c r="B47" s="251">
        <f>SUM(B36:B46)</f>
        <v>3531601</v>
      </c>
      <c r="C47" s="252">
        <v>28.158333854815421</v>
      </c>
      <c r="D47" s="251">
        <f>SUM(D36:D46)</f>
        <v>99444</v>
      </c>
      <c r="E47" s="253">
        <v>100</v>
      </c>
      <c r="F47" s="203" t="s">
        <v>47</v>
      </c>
    </row>
    <row r="48" spans="1:6" ht="15.75" thickTop="1" x14ac:dyDescent="0.2">
      <c r="A48" s="365" t="s">
        <v>138</v>
      </c>
      <c r="B48" s="365"/>
      <c r="C48" s="365"/>
      <c r="D48" s="363"/>
      <c r="E48" s="363"/>
      <c r="F48" s="363"/>
    </row>
    <row r="49" spans="1:6" x14ac:dyDescent="0.2">
      <c r="A49" s="198"/>
      <c r="B49" s="198"/>
      <c r="C49" s="198"/>
      <c r="D49" s="360"/>
      <c r="E49" s="360"/>
      <c r="F49" s="360"/>
    </row>
    <row r="50" spans="1:6" x14ac:dyDescent="0.2">
      <c r="A50" s="201"/>
      <c r="B50" s="201"/>
      <c r="C50" s="201"/>
      <c r="D50" s="198"/>
      <c r="E50" s="198"/>
      <c r="F50" s="198"/>
    </row>
    <row r="51" spans="1:6" ht="16.5" thickBot="1" x14ac:dyDescent="0.25">
      <c r="A51" s="350" t="s">
        <v>105</v>
      </c>
      <c r="B51" s="350"/>
      <c r="C51" s="197"/>
      <c r="D51" s="197"/>
      <c r="E51" s="361" t="s">
        <v>106</v>
      </c>
      <c r="F51" s="361"/>
    </row>
    <row r="52" spans="1:6" ht="30.75" thickTop="1" x14ac:dyDescent="0.2">
      <c r="A52" s="351" t="s">
        <v>55</v>
      </c>
      <c r="B52" s="188" t="s">
        <v>56</v>
      </c>
      <c r="C52" s="188" t="s">
        <v>57</v>
      </c>
      <c r="D52" s="189" t="s">
        <v>58</v>
      </c>
      <c r="E52" s="187" t="s">
        <v>107</v>
      </c>
      <c r="F52" s="356" t="s">
        <v>60</v>
      </c>
    </row>
    <row r="53" spans="1:6" ht="30" x14ac:dyDescent="0.2">
      <c r="A53" s="352"/>
      <c r="B53" s="190" t="s">
        <v>108</v>
      </c>
      <c r="C53" s="191" t="s">
        <v>62</v>
      </c>
      <c r="D53" s="190" t="s">
        <v>63</v>
      </c>
      <c r="E53" s="199" t="s">
        <v>64</v>
      </c>
      <c r="F53" s="357"/>
    </row>
    <row r="54" spans="1:6" x14ac:dyDescent="0.2">
      <c r="A54" s="352"/>
      <c r="B54" s="200" t="s">
        <v>65</v>
      </c>
      <c r="C54" s="200" t="s">
        <v>66</v>
      </c>
      <c r="D54" s="354" t="s">
        <v>67</v>
      </c>
      <c r="E54" s="208" t="s">
        <v>15</v>
      </c>
      <c r="F54" s="357"/>
    </row>
    <row r="55" spans="1:6" x14ac:dyDescent="0.2">
      <c r="A55" s="352"/>
      <c r="B55" s="195" t="s">
        <v>68</v>
      </c>
      <c r="C55" s="200" t="s">
        <v>69</v>
      </c>
      <c r="D55" s="354"/>
      <c r="E55" s="208" t="s">
        <v>20</v>
      </c>
      <c r="F55" s="357"/>
    </row>
    <row r="56" spans="1:6" x14ac:dyDescent="0.2">
      <c r="A56" s="353"/>
      <c r="B56" s="195"/>
      <c r="C56" s="200" t="s">
        <v>70</v>
      </c>
      <c r="D56" s="355"/>
      <c r="E56" s="209" t="s">
        <v>23</v>
      </c>
      <c r="F56" s="358"/>
    </row>
    <row r="57" spans="1:6" ht="15" x14ac:dyDescent="0.2">
      <c r="A57" s="204" t="s">
        <v>71</v>
      </c>
      <c r="B57" s="246" t="s">
        <v>46</v>
      </c>
      <c r="C57" s="246" t="s">
        <v>46</v>
      </c>
      <c r="D57" s="246" t="s">
        <v>46</v>
      </c>
      <c r="E57" s="246" t="s">
        <v>46</v>
      </c>
      <c r="F57" s="202" t="s">
        <v>73</v>
      </c>
    </row>
    <row r="58" spans="1:6" ht="15" x14ac:dyDescent="0.2">
      <c r="A58" s="204" t="s">
        <v>74</v>
      </c>
      <c r="B58" s="254">
        <v>5769</v>
      </c>
      <c r="C58" s="255">
        <v>33.5</v>
      </c>
      <c r="D58" s="254">
        <v>193</v>
      </c>
      <c r="E58" s="255">
        <v>0.18</v>
      </c>
      <c r="F58" s="202" t="s">
        <v>75</v>
      </c>
    </row>
    <row r="59" spans="1:6" ht="15" x14ac:dyDescent="0.2">
      <c r="A59" s="204" t="s">
        <v>76</v>
      </c>
      <c r="B59" s="254">
        <v>3300204</v>
      </c>
      <c r="C59" s="255">
        <v>28.1</v>
      </c>
      <c r="D59" s="254">
        <v>92736</v>
      </c>
      <c r="E59" s="255">
        <v>89.31</v>
      </c>
      <c r="F59" s="202" t="s">
        <v>77</v>
      </c>
    </row>
    <row r="60" spans="1:6" ht="15" x14ac:dyDescent="0.2">
      <c r="A60" s="204" t="s">
        <v>78</v>
      </c>
      <c r="B60" s="246" t="s">
        <v>46</v>
      </c>
      <c r="C60" s="246" t="s">
        <v>46</v>
      </c>
      <c r="D60" s="246" t="s">
        <v>46</v>
      </c>
      <c r="E60" s="246" t="s">
        <v>46</v>
      </c>
      <c r="F60" s="202" t="s">
        <v>79</v>
      </c>
    </row>
    <row r="61" spans="1:6" ht="15" x14ac:dyDescent="0.2">
      <c r="A61" s="204" t="s">
        <v>80</v>
      </c>
      <c r="B61" s="254">
        <v>101538</v>
      </c>
      <c r="C61" s="255">
        <v>38.700000000000003</v>
      </c>
      <c r="D61" s="254">
        <v>3930</v>
      </c>
      <c r="E61" s="255">
        <v>3.78</v>
      </c>
      <c r="F61" s="202" t="s">
        <v>81</v>
      </c>
    </row>
    <row r="62" spans="1:6" ht="15" x14ac:dyDescent="0.2">
      <c r="A62" s="204" t="s">
        <v>82</v>
      </c>
      <c r="B62" s="254">
        <v>52042</v>
      </c>
      <c r="C62" s="255">
        <v>18.399999999999999</v>
      </c>
      <c r="D62" s="254">
        <v>958</v>
      </c>
      <c r="E62" s="255">
        <v>0.92</v>
      </c>
      <c r="F62" s="202" t="s">
        <v>83</v>
      </c>
    </row>
    <row r="63" spans="1:6" ht="15" x14ac:dyDescent="0.2">
      <c r="A63" s="204" t="s">
        <v>84</v>
      </c>
      <c r="B63" s="254">
        <v>269352</v>
      </c>
      <c r="C63" s="255">
        <v>19.5</v>
      </c>
      <c r="D63" s="254">
        <v>5252</v>
      </c>
      <c r="E63" s="255">
        <v>5.0599999999999996</v>
      </c>
      <c r="F63" s="202" t="s">
        <v>85</v>
      </c>
    </row>
    <row r="64" spans="1:6" ht="15" x14ac:dyDescent="0.2">
      <c r="A64" s="204" t="s">
        <v>86</v>
      </c>
      <c r="B64" s="254">
        <v>13537</v>
      </c>
      <c r="C64" s="255">
        <v>19.2</v>
      </c>
      <c r="D64" s="254">
        <v>260</v>
      </c>
      <c r="E64" s="255">
        <v>0.25</v>
      </c>
      <c r="F64" s="202" t="s">
        <v>87</v>
      </c>
    </row>
    <row r="65" spans="1:7" ht="25.5" x14ac:dyDescent="0.2">
      <c r="A65" s="204" t="s">
        <v>88</v>
      </c>
      <c r="B65" s="246" t="s">
        <v>46</v>
      </c>
      <c r="C65" s="246" t="s">
        <v>46</v>
      </c>
      <c r="D65" s="246" t="s">
        <v>46</v>
      </c>
      <c r="E65" s="246" t="s">
        <v>46</v>
      </c>
      <c r="F65" s="202" t="s">
        <v>89</v>
      </c>
    </row>
    <row r="66" spans="1:7" ht="15" x14ac:dyDescent="0.2">
      <c r="A66" s="204" t="s">
        <v>90</v>
      </c>
      <c r="B66" s="254">
        <v>5592</v>
      </c>
      <c r="C66" s="255">
        <v>25.3</v>
      </c>
      <c r="D66" s="254">
        <v>141</v>
      </c>
      <c r="E66" s="255">
        <v>0.14000000000000001</v>
      </c>
      <c r="F66" s="202" t="s">
        <v>91</v>
      </c>
    </row>
    <row r="67" spans="1:7" ht="25.5" x14ac:dyDescent="0.2">
      <c r="A67" s="204" t="s">
        <v>92</v>
      </c>
      <c r="B67" s="254">
        <v>10258</v>
      </c>
      <c r="C67" s="255">
        <v>29.5</v>
      </c>
      <c r="D67" s="254">
        <v>303</v>
      </c>
      <c r="E67" s="255">
        <v>0.28999999999999998</v>
      </c>
      <c r="F67" s="202" t="s">
        <v>93</v>
      </c>
    </row>
    <row r="68" spans="1:7" ht="25.5" x14ac:dyDescent="0.2">
      <c r="A68" s="204" t="s">
        <v>94</v>
      </c>
      <c r="B68" s="254">
        <v>4148</v>
      </c>
      <c r="C68" s="255">
        <v>16.399999999999999</v>
      </c>
      <c r="D68" s="254">
        <v>68</v>
      </c>
      <c r="E68" s="255">
        <v>7.0000000000000007E-2</v>
      </c>
      <c r="F68" s="202" t="s">
        <v>95</v>
      </c>
    </row>
    <row r="69" spans="1:7" ht="15.75" thickBot="1" x14ac:dyDescent="0.25">
      <c r="A69" s="205" t="s">
        <v>102</v>
      </c>
      <c r="B69" s="256">
        <f>SUM(B58:B68)</f>
        <v>3762440</v>
      </c>
      <c r="C69" s="252">
        <v>27.6</v>
      </c>
      <c r="D69" s="256">
        <f>SUM(D58:D68)</f>
        <v>103841</v>
      </c>
      <c r="E69" s="252">
        <f>SUM(E58:E68)</f>
        <v>100.00000000000001</v>
      </c>
      <c r="F69" s="203" t="s">
        <v>47</v>
      </c>
    </row>
    <row r="70" spans="1:7" ht="15.75" thickTop="1" x14ac:dyDescent="0.2">
      <c r="A70" s="365" t="s">
        <v>138</v>
      </c>
      <c r="B70" s="365"/>
      <c r="C70" s="365"/>
      <c r="D70" s="198"/>
      <c r="E70" s="198"/>
      <c r="F70" s="198"/>
    </row>
    <row r="72" spans="1:7" ht="15.75" x14ac:dyDescent="0.25">
      <c r="A72" s="366" t="s">
        <v>109</v>
      </c>
      <c r="B72" s="366"/>
      <c r="C72" s="181"/>
      <c r="D72" s="181"/>
      <c r="E72" s="181"/>
      <c r="F72" s="192" t="s">
        <v>110</v>
      </c>
      <c r="G72" s="181"/>
    </row>
    <row r="73" spans="1:7" ht="16.5" thickBot="1" x14ac:dyDescent="0.3">
      <c r="A73" s="350" t="s">
        <v>111</v>
      </c>
      <c r="B73" s="350"/>
      <c r="C73" s="183"/>
      <c r="D73" s="183"/>
      <c r="E73" s="182"/>
      <c r="F73" s="193" t="s">
        <v>112</v>
      </c>
      <c r="G73" s="181"/>
    </row>
    <row r="74" spans="1:7" ht="30.75" thickTop="1" x14ac:dyDescent="0.2">
      <c r="A74" s="351" t="s">
        <v>55</v>
      </c>
      <c r="B74" s="188" t="s">
        <v>56</v>
      </c>
      <c r="C74" s="188" t="s">
        <v>57</v>
      </c>
      <c r="D74" s="189" t="s">
        <v>58</v>
      </c>
      <c r="E74" s="187" t="s">
        <v>107</v>
      </c>
      <c r="F74" s="356" t="s">
        <v>60</v>
      </c>
      <c r="G74" s="181"/>
    </row>
    <row r="75" spans="1:7" ht="30" x14ac:dyDescent="0.2">
      <c r="A75" s="352"/>
      <c r="B75" s="190" t="s">
        <v>61</v>
      </c>
      <c r="C75" s="191" t="s">
        <v>62</v>
      </c>
      <c r="D75" s="190" t="s">
        <v>63</v>
      </c>
      <c r="E75" s="199" t="s">
        <v>64</v>
      </c>
      <c r="F75" s="357"/>
      <c r="G75" s="181"/>
    </row>
    <row r="76" spans="1:7" x14ac:dyDescent="0.2">
      <c r="A76" s="352"/>
      <c r="B76" s="194" t="s">
        <v>65</v>
      </c>
      <c r="C76" s="200" t="s">
        <v>66</v>
      </c>
      <c r="D76" s="354" t="s">
        <v>67</v>
      </c>
      <c r="E76" s="208" t="s">
        <v>15</v>
      </c>
      <c r="F76" s="357"/>
      <c r="G76" s="181"/>
    </row>
    <row r="77" spans="1:7" x14ac:dyDescent="0.2">
      <c r="A77" s="352"/>
      <c r="B77" s="217" t="s">
        <v>68</v>
      </c>
      <c r="C77" s="200" t="s">
        <v>69</v>
      </c>
      <c r="D77" s="354"/>
      <c r="E77" s="208" t="s">
        <v>20</v>
      </c>
      <c r="F77" s="357"/>
      <c r="G77" s="181"/>
    </row>
    <row r="78" spans="1:7" x14ac:dyDescent="0.2">
      <c r="A78" s="353"/>
      <c r="B78" s="217"/>
      <c r="C78" s="200" t="s">
        <v>70</v>
      </c>
      <c r="D78" s="355"/>
      <c r="E78" s="209" t="s">
        <v>23</v>
      </c>
      <c r="F78" s="358"/>
      <c r="G78" s="181"/>
    </row>
    <row r="79" spans="1:7" ht="15" x14ac:dyDescent="0.25">
      <c r="A79" s="211" t="s">
        <v>71</v>
      </c>
      <c r="B79" s="246" t="s">
        <v>46</v>
      </c>
      <c r="C79" s="246" t="s">
        <v>46</v>
      </c>
      <c r="D79" s="246" t="s">
        <v>46</v>
      </c>
      <c r="E79" s="246" t="s">
        <v>46</v>
      </c>
      <c r="F79" s="214" t="s">
        <v>73</v>
      </c>
      <c r="G79" s="181"/>
    </row>
    <row r="80" spans="1:7" ht="15" x14ac:dyDescent="0.25">
      <c r="A80" s="211" t="s">
        <v>74</v>
      </c>
      <c r="B80" s="257">
        <v>1089</v>
      </c>
      <c r="C80" s="258">
        <v>27.1</v>
      </c>
      <c r="D80" s="259">
        <v>30</v>
      </c>
      <c r="E80" s="258">
        <v>0.06</v>
      </c>
      <c r="F80" s="214" t="s">
        <v>75</v>
      </c>
      <c r="G80" s="181"/>
    </row>
    <row r="81" spans="1:7" ht="15" x14ac:dyDescent="0.25">
      <c r="A81" s="211" t="s">
        <v>76</v>
      </c>
      <c r="B81" s="257">
        <v>86945</v>
      </c>
      <c r="C81" s="258">
        <v>16.600000000000001</v>
      </c>
      <c r="D81" s="257">
        <v>1443</v>
      </c>
      <c r="E81" s="258">
        <v>3.03</v>
      </c>
      <c r="F81" s="214" t="s">
        <v>77</v>
      </c>
      <c r="G81" s="181"/>
    </row>
    <row r="82" spans="1:7" ht="15" x14ac:dyDescent="0.25">
      <c r="A82" s="211" t="s">
        <v>78</v>
      </c>
      <c r="B82" s="246" t="s">
        <v>46</v>
      </c>
      <c r="C82" s="246" t="s">
        <v>46</v>
      </c>
      <c r="D82" s="246" t="s">
        <v>46</v>
      </c>
      <c r="E82" s="246" t="s">
        <v>46</v>
      </c>
      <c r="F82" s="214" t="s">
        <v>79</v>
      </c>
      <c r="G82" s="181"/>
    </row>
    <row r="83" spans="1:7" ht="15" x14ac:dyDescent="0.25">
      <c r="A83" s="211" t="s">
        <v>80</v>
      </c>
      <c r="B83" s="257">
        <v>1103755</v>
      </c>
      <c r="C83" s="258">
        <v>39.200000000000003</v>
      </c>
      <c r="D83" s="257">
        <v>43267</v>
      </c>
      <c r="E83" s="258">
        <v>90.85</v>
      </c>
      <c r="F83" s="214" t="s">
        <v>81</v>
      </c>
      <c r="G83" s="181"/>
    </row>
    <row r="84" spans="1:7" ht="15" x14ac:dyDescent="0.25">
      <c r="A84" s="211" t="s">
        <v>82</v>
      </c>
      <c r="B84" s="257">
        <v>12034</v>
      </c>
      <c r="C84" s="258">
        <v>7.9</v>
      </c>
      <c r="D84" s="257">
        <v>95</v>
      </c>
      <c r="E84" s="258">
        <v>0.2</v>
      </c>
      <c r="F84" s="214" t="s">
        <v>83</v>
      </c>
      <c r="G84" s="181"/>
    </row>
    <row r="85" spans="1:7" ht="15" x14ac:dyDescent="0.25">
      <c r="A85" s="211" t="s">
        <v>84</v>
      </c>
      <c r="B85" s="257">
        <v>8994</v>
      </c>
      <c r="C85" s="258">
        <v>14</v>
      </c>
      <c r="D85" s="257">
        <v>126</v>
      </c>
      <c r="E85" s="258">
        <v>0.26</v>
      </c>
      <c r="F85" s="214" t="s">
        <v>85</v>
      </c>
      <c r="G85" s="181"/>
    </row>
    <row r="86" spans="1:7" ht="15" x14ac:dyDescent="0.25">
      <c r="A86" s="260" t="s">
        <v>86</v>
      </c>
      <c r="B86" s="261">
        <v>119560</v>
      </c>
      <c r="C86" s="258">
        <v>21.9</v>
      </c>
      <c r="D86" s="259">
        <v>2618</v>
      </c>
      <c r="E86" s="258">
        <v>5.5</v>
      </c>
      <c r="F86" s="214" t="s">
        <v>87</v>
      </c>
      <c r="G86" s="181"/>
    </row>
    <row r="87" spans="1:7" ht="26.25" x14ac:dyDescent="0.25">
      <c r="A87" s="262" t="s">
        <v>88</v>
      </c>
      <c r="B87" s="246" t="s">
        <v>46</v>
      </c>
      <c r="C87" s="246" t="s">
        <v>46</v>
      </c>
      <c r="D87" s="246" t="s">
        <v>46</v>
      </c>
      <c r="E87" s="246" t="s">
        <v>46</v>
      </c>
      <c r="F87" s="214" t="s">
        <v>89</v>
      </c>
      <c r="G87" s="181"/>
    </row>
    <row r="88" spans="1:7" ht="15" x14ac:dyDescent="0.25">
      <c r="A88" s="211" t="s">
        <v>90</v>
      </c>
      <c r="B88" s="257">
        <v>2847</v>
      </c>
      <c r="C88" s="258">
        <v>16.600000000000001</v>
      </c>
      <c r="D88" s="257">
        <v>47</v>
      </c>
      <c r="E88" s="258">
        <v>0.1</v>
      </c>
      <c r="F88" s="214" t="s">
        <v>91</v>
      </c>
      <c r="G88" s="181"/>
    </row>
    <row r="89" spans="1:7" ht="15.75" thickBot="1" x14ac:dyDescent="0.3">
      <c r="A89" s="212" t="s">
        <v>102</v>
      </c>
      <c r="B89" s="263">
        <f>SUM(B80:B88)</f>
        <v>1335224</v>
      </c>
      <c r="C89" s="264">
        <v>35.67</v>
      </c>
      <c r="D89" s="265">
        <f>SUM(D80:D88)</f>
        <v>47626</v>
      </c>
      <c r="E89" s="264">
        <f>SUM(E80:E88)</f>
        <v>100</v>
      </c>
      <c r="F89" s="216" t="s">
        <v>47</v>
      </c>
      <c r="G89" s="181"/>
    </row>
    <row r="90" spans="1:7" ht="15.75" thickTop="1" x14ac:dyDescent="0.2">
      <c r="A90" s="372" t="s">
        <v>138</v>
      </c>
      <c r="B90" s="372"/>
      <c r="C90" s="372"/>
      <c r="D90" s="266"/>
      <c r="E90" s="267"/>
      <c r="F90" s="268"/>
      <c r="G90" s="181"/>
    </row>
    <row r="91" spans="1:7" ht="15" x14ac:dyDescent="0.2">
      <c r="A91" s="365"/>
      <c r="B91" s="365"/>
      <c r="C91" s="365"/>
      <c r="D91" s="266"/>
      <c r="E91" s="267"/>
      <c r="F91" s="268"/>
      <c r="G91" s="181"/>
    </row>
    <row r="92" spans="1:7" x14ac:dyDescent="0.2">
      <c r="A92" s="213"/>
      <c r="B92" s="181"/>
      <c r="C92" s="181"/>
      <c r="D92" s="181"/>
      <c r="E92" s="186"/>
      <c r="F92" s="181"/>
      <c r="G92" s="181"/>
    </row>
    <row r="93" spans="1:7" ht="15.75" thickBot="1" x14ac:dyDescent="0.3">
      <c r="A93" s="367" t="s">
        <v>113</v>
      </c>
      <c r="B93" s="367"/>
      <c r="C93" s="183"/>
      <c r="D93" s="183"/>
      <c r="E93" s="182"/>
      <c r="F93" s="193" t="s">
        <v>114</v>
      </c>
      <c r="G93" s="181"/>
    </row>
    <row r="94" spans="1:7" ht="30.75" thickTop="1" x14ac:dyDescent="0.2">
      <c r="A94" s="351" t="s">
        <v>55</v>
      </c>
      <c r="B94" s="188" t="s">
        <v>56</v>
      </c>
      <c r="C94" s="188" t="s">
        <v>57</v>
      </c>
      <c r="D94" s="189" t="s">
        <v>58</v>
      </c>
      <c r="E94" s="187" t="s">
        <v>107</v>
      </c>
      <c r="F94" s="356" t="s">
        <v>60</v>
      </c>
      <c r="G94" s="181"/>
    </row>
    <row r="95" spans="1:7" ht="30" x14ac:dyDescent="0.2">
      <c r="A95" s="352"/>
      <c r="B95" s="190" t="s">
        <v>108</v>
      </c>
      <c r="C95" s="191" t="s">
        <v>62</v>
      </c>
      <c r="D95" s="190" t="s">
        <v>63</v>
      </c>
      <c r="E95" s="199" t="s">
        <v>64</v>
      </c>
      <c r="F95" s="357"/>
      <c r="G95" s="181"/>
    </row>
    <row r="96" spans="1:7" x14ac:dyDescent="0.2">
      <c r="A96" s="352"/>
      <c r="B96" s="194" t="s">
        <v>65</v>
      </c>
      <c r="C96" s="200" t="s">
        <v>66</v>
      </c>
      <c r="D96" s="354" t="s">
        <v>67</v>
      </c>
      <c r="E96" s="208" t="s">
        <v>15</v>
      </c>
      <c r="F96" s="357"/>
      <c r="G96" s="181"/>
    </row>
    <row r="97" spans="1:7" x14ac:dyDescent="0.2">
      <c r="A97" s="352"/>
      <c r="B97" s="217" t="s">
        <v>68</v>
      </c>
      <c r="C97" s="200" t="s">
        <v>69</v>
      </c>
      <c r="D97" s="354"/>
      <c r="E97" s="208" t="s">
        <v>20</v>
      </c>
      <c r="F97" s="357"/>
      <c r="G97" s="181"/>
    </row>
    <row r="98" spans="1:7" ht="15" x14ac:dyDescent="0.2">
      <c r="A98" s="353"/>
      <c r="B98" s="217"/>
      <c r="C98" s="200" t="s">
        <v>70</v>
      </c>
      <c r="D98" s="355"/>
      <c r="E98" s="209" t="s">
        <v>23</v>
      </c>
      <c r="F98" s="190"/>
      <c r="G98" s="181"/>
    </row>
    <row r="99" spans="1:7" ht="15" x14ac:dyDescent="0.25">
      <c r="A99" s="211" t="s">
        <v>71</v>
      </c>
      <c r="B99" s="246" t="s">
        <v>46</v>
      </c>
      <c r="C99" s="246" t="s">
        <v>46</v>
      </c>
      <c r="D99" s="246" t="s">
        <v>46</v>
      </c>
      <c r="E99" s="246" t="s">
        <v>46</v>
      </c>
      <c r="F99" s="214" t="s">
        <v>73</v>
      </c>
      <c r="G99" s="181"/>
    </row>
    <row r="100" spans="1:7" ht="15" x14ac:dyDescent="0.25">
      <c r="A100" s="211" t="s">
        <v>74</v>
      </c>
      <c r="B100" s="269">
        <v>2474</v>
      </c>
      <c r="C100" s="270">
        <v>30</v>
      </c>
      <c r="D100" s="269">
        <v>74</v>
      </c>
      <c r="E100" s="270">
        <v>0.49</v>
      </c>
      <c r="F100" s="214" t="s">
        <v>75</v>
      </c>
      <c r="G100" s="181"/>
    </row>
    <row r="101" spans="1:7" ht="15" x14ac:dyDescent="0.25">
      <c r="A101" s="211" t="s">
        <v>76</v>
      </c>
      <c r="B101" s="269">
        <v>66198</v>
      </c>
      <c r="C101" s="270">
        <v>24.2</v>
      </c>
      <c r="D101" s="269">
        <v>1602</v>
      </c>
      <c r="E101" s="270">
        <v>10.68</v>
      </c>
      <c r="F101" s="214" t="s">
        <v>77</v>
      </c>
      <c r="G101" s="181"/>
    </row>
    <row r="102" spans="1:7" ht="15" x14ac:dyDescent="0.25">
      <c r="A102" s="211" t="s">
        <v>78</v>
      </c>
      <c r="B102" s="246" t="s">
        <v>46</v>
      </c>
      <c r="C102" s="246" t="s">
        <v>46</v>
      </c>
      <c r="D102" s="246" t="s">
        <v>46</v>
      </c>
      <c r="E102" s="246" t="s">
        <v>46</v>
      </c>
      <c r="F102" s="214" t="s">
        <v>79</v>
      </c>
      <c r="G102" s="181"/>
    </row>
    <row r="103" spans="1:7" ht="15" x14ac:dyDescent="0.25">
      <c r="A103" s="211" t="s">
        <v>80</v>
      </c>
      <c r="B103" s="269">
        <v>283290</v>
      </c>
      <c r="C103" s="270">
        <v>39.5</v>
      </c>
      <c r="D103" s="269">
        <v>11190</v>
      </c>
      <c r="E103" s="270">
        <v>74.59</v>
      </c>
      <c r="F103" s="214" t="s">
        <v>81</v>
      </c>
      <c r="G103" s="181"/>
    </row>
    <row r="104" spans="1:7" ht="15" x14ac:dyDescent="0.25">
      <c r="A104" s="211" t="s">
        <v>82</v>
      </c>
      <c r="B104" s="269">
        <v>8238</v>
      </c>
      <c r="C104" s="270">
        <v>13</v>
      </c>
      <c r="D104" s="269">
        <v>107</v>
      </c>
      <c r="E104" s="270">
        <v>0.71</v>
      </c>
      <c r="F104" s="214" t="s">
        <v>83</v>
      </c>
      <c r="G104" s="181"/>
    </row>
    <row r="105" spans="1:7" ht="15" x14ac:dyDescent="0.25">
      <c r="A105" s="211" t="s">
        <v>84</v>
      </c>
      <c r="B105" s="269">
        <v>77848</v>
      </c>
      <c r="C105" s="270">
        <v>17</v>
      </c>
      <c r="D105" s="269">
        <v>1323</v>
      </c>
      <c r="E105" s="270">
        <v>8.82</v>
      </c>
      <c r="F105" s="214" t="s">
        <v>85</v>
      </c>
      <c r="G105" s="181"/>
    </row>
    <row r="106" spans="1:7" ht="15" x14ac:dyDescent="0.25">
      <c r="A106" s="211" t="s">
        <v>86</v>
      </c>
      <c r="B106" s="269">
        <v>46050</v>
      </c>
      <c r="C106" s="270">
        <v>12.1</v>
      </c>
      <c r="D106" s="269">
        <v>557</v>
      </c>
      <c r="E106" s="270">
        <v>3.71</v>
      </c>
      <c r="F106" s="214" t="s">
        <v>87</v>
      </c>
      <c r="G106" s="181"/>
    </row>
    <row r="107" spans="1:7" ht="26.25" x14ac:dyDescent="0.25">
      <c r="A107" s="211" t="s">
        <v>88</v>
      </c>
      <c r="B107" s="246" t="s">
        <v>46</v>
      </c>
      <c r="C107" s="246" t="s">
        <v>46</v>
      </c>
      <c r="D107" s="246" t="s">
        <v>46</v>
      </c>
      <c r="E107" s="246" t="s">
        <v>46</v>
      </c>
      <c r="F107" s="214" t="s">
        <v>89</v>
      </c>
      <c r="G107" s="181"/>
    </row>
    <row r="108" spans="1:7" ht="15" x14ac:dyDescent="0.25">
      <c r="A108" s="211" t="s">
        <v>90</v>
      </c>
      <c r="B108" s="269">
        <v>8247</v>
      </c>
      <c r="C108" s="270">
        <v>16.899999999999999</v>
      </c>
      <c r="D108" s="269">
        <v>139</v>
      </c>
      <c r="E108" s="270">
        <v>0.93</v>
      </c>
      <c r="F108" s="214" t="s">
        <v>91</v>
      </c>
      <c r="G108" s="181"/>
    </row>
    <row r="109" spans="1:7" ht="26.25" x14ac:dyDescent="0.25">
      <c r="A109" s="211" t="s">
        <v>94</v>
      </c>
      <c r="B109" s="269">
        <v>756</v>
      </c>
      <c r="C109" s="270">
        <v>13.6</v>
      </c>
      <c r="D109" s="269">
        <v>10</v>
      </c>
      <c r="E109" s="270">
        <v>7.0000000000000007E-2</v>
      </c>
      <c r="F109" s="214" t="s">
        <v>95</v>
      </c>
      <c r="G109" s="181"/>
    </row>
    <row r="110" spans="1:7" ht="15.75" thickBot="1" x14ac:dyDescent="0.3">
      <c r="A110" s="212" t="s">
        <v>102</v>
      </c>
      <c r="B110" s="271">
        <f>SUM(B100:B109)</f>
        <v>493101</v>
      </c>
      <c r="C110" s="272">
        <v>30.423787418804665</v>
      </c>
      <c r="D110" s="271">
        <f>SUM(D100:D109)</f>
        <v>15002</v>
      </c>
      <c r="E110" s="272">
        <f>SUM(E100:E109)</f>
        <v>99.999999999999986</v>
      </c>
      <c r="F110" s="216" t="s">
        <v>47</v>
      </c>
      <c r="G110" s="181"/>
    </row>
    <row r="111" spans="1:7" ht="15.75" thickTop="1" x14ac:dyDescent="0.2">
      <c r="A111" s="372" t="s">
        <v>139</v>
      </c>
      <c r="B111" s="372"/>
      <c r="C111" s="372"/>
      <c r="D111" s="181"/>
      <c r="E111" s="181"/>
      <c r="F111" s="181"/>
      <c r="G111" s="181"/>
    </row>
    <row r="112" spans="1:7" x14ac:dyDescent="0.2">
      <c r="A112" s="181"/>
      <c r="B112" s="181"/>
      <c r="C112" s="181"/>
      <c r="D112" s="181"/>
      <c r="E112" s="181"/>
      <c r="F112" s="181"/>
      <c r="G112" s="181"/>
    </row>
    <row r="113" spans="1:6" ht="15.75" x14ac:dyDescent="0.25">
      <c r="A113" s="368" t="s">
        <v>109</v>
      </c>
      <c r="B113" s="368"/>
      <c r="C113" s="181"/>
      <c r="D113" s="181"/>
      <c r="E113" s="181"/>
      <c r="F113" s="192" t="s">
        <v>115</v>
      </c>
    </row>
    <row r="114" spans="1:6" ht="16.5" thickBot="1" x14ac:dyDescent="0.3">
      <c r="A114" s="350" t="s">
        <v>116</v>
      </c>
      <c r="B114" s="350"/>
      <c r="C114" s="183"/>
      <c r="D114" s="183"/>
      <c r="E114" s="182"/>
      <c r="F114" s="193" t="s">
        <v>117</v>
      </c>
    </row>
    <row r="115" spans="1:6" ht="30.75" thickTop="1" x14ac:dyDescent="0.2">
      <c r="A115" s="351" t="s">
        <v>55</v>
      </c>
      <c r="B115" s="188" t="s">
        <v>56</v>
      </c>
      <c r="C115" s="188" t="s">
        <v>57</v>
      </c>
      <c r="D115" s="189" t="s">
        <v>58</v>
      </c>
      <c r="E115" s="187" t="s">
        <v>107</v>
      </c>
      <c r="F115" s="356" t="s">
        <v>60</v>
      </c>
    </row>
    <row r="116" spans="1:6" ht="30" x14ac:dyDescent="0.2">
      <c r="A116" s="352"/>
      <c r="B116" s="190" t="s">
        <v>61</v>
      </c>
      <c r="C116" s="191" t="s">
        <v>62</v>
      </c>
      <c r="D116" s="190" t="s">
        <v>63</v>
      </c>
      <c r="E116" s="199" t="s">
        <v>64</v>
      </c>
      <c r="F116" s="357"/>
    </row>
    <row r="117" spans="1:6" x14ac:dyDescent="0.2">
      <c r="A117" s="352"/>
      <c r="B117" s="194" t="s">
        <v>65</v>
      </c>
      <c r="C117" s="200" t="s">
        <v>66</v>
      </c>
      <c r="D117" s="354" t="s">
        <v>67</v>
      </c>
      <c r="E117" s="208" t="s">
        <v>15</v>
      </c>
      <c r="F117" s="357"/>
    </row>
    <row r="118" spans="1:6" x14ac:dyDescent="0.2">
      <c r="A118" s="352"/>
      <c r="B118" s="217" t="s">
        <v>68</v>
      </c>
      <c r="C118" s="200" t="s">
        <v>69</v>
      </c>
      <c r="D118" s="354"/>
      <c r="E118" s="208" t="s">
        <v>20</v>
      </c>
      <c r="F118" s="357"/>
    </row>
    <row r="119" spans="1:6" x14ac:dyDescent="0.2">
      <c r="A119" s="353"/>
      <c r="B119" s="217"/>
      <c r="C119" s="200" t="s">
        <v>70</v>
      </c>
      <c r="D119" s="355"/>
      <c r="E119" s="209" t="s">
        <v>23</v>
      </c>
      <c r="F119" s="358"/>
    </row>
    <row r="120" spans="1:6" ht="15" x14ac:dyDescent="0.25">
      <c r="A120" s="211" t="s">
        <v>71</v>
      </c>
      <c r="B120" s="246" t="s">
        <v>46</v>
      </c>
      <c r="C120" s="246" t="s">
        <v>46</v>
      </c>
      <c r="D120" s="246" t="s">
        <v>46</v>
      </c>
      <c r="E120" s="246" t="s">
        <v>46</v>
      </c>
      <c r="F120" s="214" t="s">
        <v>73</v>
      </c>
    </row>
    <row r="121" spans="1:6" ht="15" x14ac:dyDescent="0.25">
      <c r="A121" s="211" t="s">
        <v>74</v>
      </c>
      <c r="B121" s="273">
        <v>17346</v>
      </c>
      <c r="C121" s="274">
        <v>33.9</v>
      </c>
      <c r="D121" s="273">
        <v>588</v>
      </c>
      <c r="E121" s="274">
        <v>7.58</v>
      </c>
      <c r="F121" s="214" t="s">
        <v>75</v>
      </c>
    </row>
    <row r="122" spans="1:6" ht="15" x14ac:dyDescent="0.25">
      <c r="A122" s="211" t="s">
        <v>76</v>
      </c>
      <c r="B122" s="273">
        <v>67757</v>
      </c>
      <c r="C122" s="274">
        <v>27.7</v>
      </c>
      <c r="D122" s="273">
        <v>1877</v>
      </c>
      <c r="E122" s="274">
        <v>24.2</v>
      </c>
      <c r="F122" s="214" t="s">
        <v>77</v>
      </c>
    </row>
    <row r="123" spans="1:6" ht="15" x14ac:dyDescent="0.25">
      <c r="A123" s="211" t="s">
        <v>78</v>
      </c>
      <c r="B123" s="246" t="s">
        <v>46</v>
      </c>
      <c r="C123" s="246" t="s">
        <v>46</v>
      </c>
      <c r="D123" s="246" t="s">
        <v>46</v>
      </c>
      <c r="E123" s="246" t="s">
        <v>46</v>
      </c>
      <c r="F123" s="214" t="s">
        <v>79</v>
      </c>
    </row>
    <row r="124" spans="1:6" ht="15" x14ac:dyDescent="0.25">
      <c r="A124" s="211" t="s">
        <v>80</v>
      </c>
      <c r="B124" s="273">
        <v>166369</v>
      </c>
      <c r="C124" s="274">
        <v>24.1</v>
      </c>
      <c r="D124" s="273">
        <v>4009</v>
      </c>
      <c r="E124" s="274">
        <v>51.7</v>
      </c>
      <c r="F124" s="214" t="s">
        <v>81</v>
      </c>
    </row>
    <row r="125" spans="1:6" ht="15" x14ac:dyDescent="0.25">
      <c r="A125" s="211" t="s">
        <v>82</v>
      </c>
      <c r="B125" s="273">
        <v>19886</v>
      </c>
      <c r="C125" s="274">
        <v>21.2</v>
      </c>
      <c r="D125" s="273">
        <v>422</v>
      </c>
      <c r="E125" s="274">
        <v>5.44</v>
      </c>
      <c r="F125" s="214" t="s">
        <v>83</v>
      </c>
    </row>
    <row r="126" spans="1:6" ht="15" x14ac:dyDescent="0.25">
      <c r="A126" s="211" t="s">
        <v>84</v>
      </c>
      <c r="B126" s="273">
        <v>9642</v>
      </c>
      <c r="C126" s="274">
        <v>11.5</v>
      </c>
      <c r="D126" s="273">
        <v>111</v>
      </c>
      <c r="E126" s="274">
        <v>1.43</v>
      </c>
      <c r="F126" s="214" t="s">
        <v>85</v>
      </c>
    </row>
    <row r="127" spans="1:6" ht="15" x14ac:dyDescent="0.25">
      <c r="A127" s="211" t="s">
        <v>86</v>
      </c>
      <c r="B127" s="273">
        <v>33973</v>
      </c>
      <c r="C127" s="274">
        <v>10.3</v>
      </c>
      <c r="D127" s="273">
        <v>350</v>
      </c>
      <c r="E127" s="274">
        <v>4.5199999999999996</v>
      </c>
      <c r="F127" s="214" t="s">
        <v>87</v>
      </c>
    </row>
    <row r="128" spans="1:6" ht="26.25" x14ac:dyDescent="0.25">
      <c r="A128" s="211" t="s">
        <v>88</v>
      </c>
      <c r="B128" s="246" t="s">
        <v>46</v>
      </c>
      <c r="C128" s="246" t="s">
        <v>46</v>
      </c>
      <c r="D128" s="246" t="s">
        <v>46</v>
      </c>
      <c r="E128" s="246" t="s">
        <v>46</v>
      </c>
      <c r="F128" s="214" t="s">
        <v>89</v>
      </c>
    </row>
    <row r="129" spans="1:6" ht="15" x14ac:dyDescent="0.25">
      <c r="A129" s="211" t="s">
        <v>90</v>
      </c>
      <c r="B129" s="273">
        <v>25160</v>
      </c>
      <c r="C129" s="274">
        <v>15.8</v>
      </c>
      <c r="D129" s="273">
        <v>398</v>
      </c>
      <c r="E129" s="274">
        <v>5.13</v>
      </c>
      <c r="F129" s="214" t="s">
        <v>91</v>
      </c>
    </row>
    <row r="130" spans="1:6" ht="15.75" thickBot="1" x14ac:dyDescent="0.3">
      <c r="A130" s="212" t="s">
        <v>102</v>
      </c>
      <c r="B130" s="275">
        <f>SUM(B121:B129)</f>
        <v>340133</v>
      </c>
      <c r="C130" s="276">
        <v>22.8</v>
      </c>
      <c r="D130" s="275">
        <f>SUM(D121:D129)</f>
        <v>7755</v>
      </c>
      <c r="E130" s="276">
        <f>SUM(E121:E129)</f>
        <v>100</v>
      </c>
      <c r="F130" s="216" t="s">
        <v>47</v>
      </c>
    </row>
    <row r="131" spans="1:6" ht="15.75" thickTop="1" x14ac:dyDescent="0.2">
      <c r="A131" s="365" t="s">
        <v>138</v>
      </c>
      <c r="B131" s="365"/>
      <c r="C131" s="365"/>
      <c r="D131" s="277"/>
      <c r="E131" s="278"/>
      <c r="F131" s="268"/>
    </row>
    <row r="132" spans="1:6" x14ac:dyDescent="0.2">
      <c r="A132" s="181"/>
      <c r="B132" s="181"/>
      <c r="C132" s="181"/>
      <c r="D132" s="277"/>
      <c r="E132" s="278"/>
      <c r="F132" s="268"/>
    </row>
    <row r="133" spans="1:6" x14ac:dyDescent="0.2">
      <c r="A133" s="181"/>
      <c r="B133" s="181"/>
      <c r="C133" s="181"/>
      <c r="D133" s="181"/>
      <c r="E133" s="186"/>
      <c r="F133" s="181"/>
    </row>
    <row r="134" spans="1:6" ht="16.5" thickBot="1" x14ac:dyDescent="0.3">
      <c r="A134" s="369" t="s">
        <v>118</v>
      </c>
      <c r="B134" s="369"/>
      <c r="C134" s="183"/>
      <c r="D134" s="183"/>
      <c r="E134" s="182"/>
      <c r="F134" s="193" t="s">
        <v>119</v>
      </c>
    </row>
    <row r="135" spans="1:6" ht="30.75" thickTop="1" x14ac:dyDescent="0.2">
      <c r="A135" s="351" t="s">
        <v>55</v>
      </c>
      <c r="B135" s="188" t="s">
        <v>56</v>
      </c>
      <c r="C135" s="188" t="s">
        <v>57</v>
      </c>
      <c r="D135" s="189" t="s">
        <v>58</v>
      </c>
      <c r="E135" s="187" t="s">
        <v>107</v>
      </c>
      <c r="F135" s="356" t="s">
        <v>60</v>
      </c>
    </row>
    <row r="136" spans="1:6" ht="30" x14ac:dyDescent="0.25">
      <c r="A136" s="352"/>
      <c r="B136" s="185" t="s">
        <v>108</v>
      </c>
      <c r="C136" s="191" t="s">
        <v>62</v>
      </c>
      <c r="D136" s="185" t="s">
        <v>63</v>
      </c>
      <c r="E136" s="199" t="s">
        <v>64</v>
      </c>
      <c r="F136" s="357"/>
    </row>
    <row r="137" spans="1:6" x14ac:dyDescent="0.2">
      <c r="A137" s="352"/>
      <c r="B137" s="194" t="s">
        <v>65</v>
      </c>
      <c r="C137" s="200" t="s">
        <v>66</v>
      </c>
      <c r="D137" s="354" t="s">
        <v>67</v>
      </c>
      <c r="E137" s="208" t="s">
        <v>15</v>
      </c>
      <c r="F137" s="357"/>
    </row>
    <row r="138" spans="1:6" x14ac:dyDescent="0.2">
      <c r="A138" s="352"/>
      <c r="B138" s="217" t="s">
        <v>68</v>
      </c>
      <c r="C138" s="200" t="s">
        <v>69</v>
      </c>
      <c r="D138" s="354"/>
      <c r="E138" s="208" t="s">
        <v>20</v>
      </c>
      <c r="F138" s="357"/>
    </row>
    <row r="139" spans="1:6" x14ac:dyDescent="0.2">
      <c r="A139" s="353"/>
      <c r="B139" s="217"/>
      <c r="C139" s="200" t="s">
        <v>70</v>
      </c>
      <c r="D139" s="355"/>
      <c r="E139" s="209" t="s">
        <v>23</v>
      </c>
      <c r="F139" s="358"/>
    </row>
    <row r="140" spans="1:6" ht="15" x14ac:dyDescent="0.25">
      <c r="A140" s="211" t="s">
        <v>71</v>
      </c>
      <c r="B140" s="246" t="s">
        <v>46</v>
      </c>
      <c r="C140" s="246" t="s">
        <v>46</v>
      </c>
      <c r="D140" s="246" t="s">
        <v>46</v>
      </c>
      <c r="E140" s="246" t="s">
        <v>46</v>
      </c>
      <c r="F140" s="214" t="s">
        <v>73</v>
      </c>
    </row>
    <row r="141" spans="1:6" ht="15" x14ac:dyDescent="0.25">
      <c r="A141" s="211" t="s">
        <v>74</v>
      </c>
      <c r="B141" s="279">
        <v>1561</v>
      </c>
      <c r="C141" s="280">
        <v>27.7</v>
      </c>
      <c r="D141" s="279">
        <v>43</v>
      </c>
      <c r="E141" s="280">
        <v>1.28</v>
      </c>
      <c r="F141" s="214" t="s">
        <v>75</v>
      </c>
    </row>
    <row r="142" spans="1:6" ht="15" x14ac:dyDescent="0.25">
      <c r="A142" s="211" t="s">
        <v>76</v>
      </c>
      <c r="B142" s="279">
        <v>25207</v>
      </c>
      <c r="C142" s="280">
        <v>19.899999999999999</v>
      </c>
      <c r="D142" s="279">
        <v>502</v>
      </c>
      <c r="E142" s="280">
        <v>14.99</v>
      </c>
      <c r="F142" s="214" t="s">
        <v>77</v>
      </c>
    </row>
    <row r="143" spans="1:6" ht="15" x14ac:dyDescent="0.25">
      <c r="A143" s="211" t="s">
        <v>78</v>
      </c>
      <c r="B143" s="246" t="s">
        <v>46</v>
      </c>
      <c r="C143" s="246" t="s">
        <v>46</v>
      </c>
      <c r="D143" s="246" t="s">
        <v>46</v>
      </c>
      <c r="E143" s="246" t="s">
        <v>46</v>
      </c>
      <c r="F143" s="214" t="s">
        <v>79</v>
      </c>
    </row>
    <row r="144" spans="1:6" ht="15" x14ac:dyDescent="0.25">
      <c r="A144" s="211" t="s">
        <v>80</v>
      </c>
      <c r="B144" s="279">
        <v>19899</v>
      </c>
      <c r="C144" s="280">
        <v>25.7</v>
      </c>
      <c r="D144" s="279">
        <v>511</v>
      </c>
      <c r="E144" s="280">
        <v>15.26</v>
      </c>
      <c r="F144" s="214" t="s">
        <v>81</v>
      </c>
    </row>
    <row r="145" spans="1:6" ht="15" x14ac:dyDescent="0.25">
      <c r="A145" s="211" t="s">
        <v>82</v>
      </c>
      <c r="B145" s="279">
        <v>16892</v>
      </c>
      <c r="C145" s="280">
        <v>20.6</v>
      </c>
      <c r="D145" s="279">
        <v>348</v>
      </c>
      <c r="E145" s="280">
        <v>10.39</v>
      </c>
      <c r="F145" s="214" t="s">
        <v>83</v>
      </c>
    </row>
    <row r="146" spans="1:6" ht="15" x14ac:dyDescent="0.25">
      <c r="A146" s="211" t="s">
        <v>84</v>
      </c>
      <c r="B146" s="279">
        <v>9882</v>
      </c>
      <c r="C146" s="280">
        <v>17.399999999999999</v>
      </c>
      <c r="D146" s="279">
        <v>172</v>
      </c>
      <c r="E146" s="280">
        <v>5.14</v>
      </c>
      <c r="F146" s="214" t="s">
        <v>85</v>
      </c>
    </row>
    <row r="147" spans="1:6" ht="15" x14ac:dyDescent="0.25">
      <c r="A147" s="211" t="s">
        <v>86</v>
      </c>
      <c r="B147" s="279">
        <v>94163</v>
      </c>
      <c r="C147" s="280">
        <v>11.5</v>
      </c>
      <c r="D147" s="279">
        <v>1083</v>
      </c>
      <c r="E147" s="280">
        <v>32.340000000000003</v>
      </c>
      <c r="F147" s="214" t="s">
        <v>87</v>
      </c>
    </row>
    <row r="148" spans="1:6" ht="26.25" x14ac:dyDescent="0.25">
      <c r="A148" s="211" t="s">
        <v>88</v>
      </c>
      <c r="B148" s="246" t="s">
        <v>46</v>
      </c>
      <c r="C148" s="246" t="s">
        <v>46</v>
      </c>
      <c r="D148" s="246" t="s">
        <v>46</v>
      </c>
      <c r="E148" s="246" t="s">
        <v>46</v>
      </c>
      <c r="F148" s="214" t="s">
        <v>89</v>
      </c>
    </row>
    <row r="149" spans="1:6" ht="15" x14ac:dyDescent="0.25">
      <c r="A149" s="211" t="s">
        <v>90</v>
      </c>
      <c r="B149" s="279">
        <v>9444</v>
      </c>
      <c r="C149" s="280">
        <v>29.3</v>
      </c>
      <c r="D149" s="279">
        <v>277</v>
      </c>
      <c r="E149" s="280">
        <v>8.27</v>
      </c>
      <c r="F149" s="214" t="s">
        <v>91</v>
      </c>
    </row>
    <row r="150" spans="1:6" ht="26.25" x14ac:dyDescent="0.25">
      <c r="A150" s="211" t="s">
        <v>92</v>
      </c>
      <c r="B150" s="279">
        <v>14061</v>
      </c>
      <c r="C150" s="280">
        <v>28.6</v>
      </c>
      <c r="D150" s="279">
        <v>402</v>
      </c>
      <c r="E150" s="280">
        <v>12</v>
      </c>
      <c r="F150" s="214" t="s">
        <v>93</v>
      </c>
    </row>
    <row r="151" spans="1:6" ht="26.25" x14ac:dyDescent="0.25">
      <c r="A151" s="211" t="s">
        <v>94</v>
      </c>
      <c r="B151" s="279">
        <v>632</v>
      </c>
      <c r="C151" s="280">
        <v>17.8</v>
      </c>
      <c r="D151" s="279">
        <v>11</v>
      </c>
      <c r="E151" s="280">
        <v>0.33</v>
      </c>
      <c r="F151" s="214" t="s">
        <v>95</v>
      </c>
    </row>
    <row r="152" spans="1:6" ht="15.75" thickBot="1" x14ac:dyDescent="0.3">
      <c r="A152" s="212" t="s">
        <v>102</v>
      </c>
      <c r="B152" s="281">
        <f>SUM(B141:B151)</f>
        <v>191741</v>
      </c>
      <c r="C152" s="282">
        <v>17.47</v>
      </c>
      <c r="D152" s="281">
        <f>SUM(D141:D151)</f>
        <v>3349</v>
      </c>
      <c r="E152" s="282">
        <f>SUM(E141:E151)</f>
        <v>100</v>
      </c>
      <c r="F152" s="216" t="s">
        <v>47</v>
      </c>
    </row>
    <row r="153" spans="1:6" ht="15.75" thickTop="1" x14ac:dyDescent="0.2">
      <c r="A153" s="365" t="s">
        <v>139</v>
      </c>
      <c r="B153" s="365"/>
      <c r="C153" s="365"/>
      <c r="D153" s="181"/>
      <c r="E153" s="181"/>
      <c r="F153" s="181"/>
    </row>
    <row r="154" spans="1:6" ht="15.75" x14ac:dyDescent="0.25">
      <c r="A154" s="368" t="s">
        <v>120</v>
      </c>
      <c r="B154" s="368"/>
      <c r="C154" s="181"/>
      <c r="D154" s="181"/>
      <c r="E154" s="181"/>
      <c r="F154" s="192" t="s">
        <v>115</v>
      </c>
    </row>
    <row r="155" spans="1:6" ht="16.5" thickBot="1" x14ac:dyDescent="0.3">
      <c r="A155" s="350" t="s">
        <v>121</v>
      </c>
      <c r="B155" s="350"/>
      <c r="C155" s="183"/>
      <c r="D155" s="183"/>
      <c r="E155" s="182"/>
      <c r="F155" s="193" t="s">
        <v>122</v>
      </c>
    </row>
    <row r="156" spans="1:6" ht="30.75" thickTop="1" x14ac:dyDescent="0.2">
      <c r="A156" s="351" t="s">
        <v>55</v>
      </c>
      <c r="B156" s="188" t="s">
        <v>56</v>
      </c>
      <c r="C156" s="188" t="s">
        <v>57</v>
      </c>
      <c r="D156" s="189" t="s">
        <v>58</v>
      </c>
      <c r="E156" s="187" t="s">
        <v>107</v>
      </c>
      <c r="F156" s="356" t="s">
        <v>60</v>
      </c>
    </row>
    <row r="157" spans="1:6" ht="30" x14ac:dyDescent="0.2">
      <c r="A157" s="352"/>
      <c r="B157" s="190" t="s">
        <v>61</v>
      </c>
      <c r="C157" s="191" t="s">
        <v>62</v>
      </c>
      <c r="D157" s="190" t="s">
        <v>63</v>
      </c>
      <c r="E157" s="199" t="s">
        <v>64</v>
      </c>
      <c r="F157" s="357"/>
    </row>
    <row r="158" spans="1:6" x14ac:dyDescent="0.2">
      <c r="A158" s="352"/>
      <c r="B158" s="194" t="s">
        <v>65</v>
      </c>
      <c r="C158" s="200" t="s">
        <v>66</v>
      </c>
      <c r="D158" s="354" t="s">
        <v>67</v>
      </c>
      <c r="E158" s="208" t="s">
        <v>15</v>
      </c>
      <c r="F158" s="357"/>
    </row>
    <row r="159" spans="1:6" x14ac:dyDescent="0.2">
      <c r="A159" s="352"/>
      <c r="B159" s="217" t="s">
        <v>68</v>
      </c>
      <c r="C159" s="200" t="s">
        <v>69</v>
      </c>
      <c r="D159" s="354"/>
      <c r="E159" s="208" t="s">
        <v>20</v>
      </c>
      <c r="F159" s="357"/>
    </row>
    <row r="160" spans="1:6" ht="15" x14ac:dyDescent="0.2">
      <c r="A160" s="353"/>
      <c r="B160" s="217"/>
      <c r="C160" s="200" t="s">
        <v>70</v>
      </c>
      <c r="D160" s="355"/>
      <c r="E160" s="209" t="s">
        <v>23</v>
      </c>
      <c r="F160" s="190"/>
    </row>
    <row r="161" spans="1:6" ht="15" x14ac:dyDescent="0.25">
      <c r="A161" s="211" t="s">
        <v>71</v>
      </c>
      <c r="B161" s="246" t="s">
        <v>46</v>
      </c>
      <c r="C161" s="246" t="s">
        <v>46</v>
      </c>
      <c r="D161" s="246" t="s">
        <v>46</v>
      </c>
      <c r="E161" s="246" t="s">
        <v>46</v>
      </c>
      <c r="F161" s="214" t="s">
        <v>73</v>
      </c>
    </row>
    <row r="162" spans="1:6" ht="15" x14ac:dyDescent="0.25">
      <c r="A162" s="211" t="s">
        <v>74</v>
      </c>
      <c r="B162" s="26">
        <v>2031</v>
      </c>
      <c r="C162" s="283">
        <v>13.4</v>
      </c>
      <c r="D162" s="26">
        <v>27</v>
      </c>
      <c r="E162" s="283">
        <v>0.75</v>
      </c>
      <c r="F162" s="214" t="s">
        <v>75</v>
      </c>
    </row>
    <row r="163" spans="1:6" ht="15" x14ac:dyDescent="0.25">
      <c r="A163" s="211" t="s">
        <v>76</v>
      </c>
      <c r="B163" s="26">
        <v>30996</v>
      </c>
      <c r="C163" s="283">
        <v>23.6</v>
      </c>
      <c r="D163" s="26">
        <v>732</v>
      </c>
      <c r="E163" s="283">
        <v>20.46</v>
      </c>
      <c r="F163" s="214" t="s">
        <v>77</v>
      </c>
    </row>
    <row r="164" spans="1:6" ht="15" x14ac:dyDescent="0.25">
      <c r="A164" s="211" t="s">
        <v>78</v>
      </c>
      <c r="B164" s="246" t="s">
        <v>46</v>
      </c>
      <c r="C164" s="246" t="s">
        <v>46</v>
      </c>
      <c r="D164" s="246" t="s">
        <v>46</v>
      </c>
      <c r="E164" s="246" t="s">
        <v>46</v>
      </c>
      <c r="F164" s="214" t="s">
        <v>79</v>
      </c>
    </row>
    <row r="165" spans="1:6" ht="15" x14ac:dyDescent="0.25">
      <c r="A165" s="211" t="s">
        <v>80</v>
      </c>
      <c r="B165" s="26">
        <v>100218</v>
      </c>
      <c r="C165" s="283">
        <v>25.4</v>
      </c>
      <c r="D165" s="26">
        <v>2546</v>
      </c>
      <c r="E165" s="283">
        <v>71.13</v>
      </c>
      <c r="F165" s="214" t="s">
        <v>81</v>
      </c>
    </row>
    <row r="166" spans="1:6" ht="15" x14ac:dyDescent="0.25">
      <c r="A166" s="211" t="s">
        <v>82</v>
      </c>
      <c r="B166" s="26">
        <v>971</v>
      </c>
      <c r="C166" s="283">
        <v>11.7</v>
      </c>
      <c r="D166" s="26">
        <v>11</v>
      </c>
      <c r="E166" s="283">
        <v>0.31</v>
      </c>
      <c r="F166" s="214" t="s">
        <v>83</v>
      </c>
    </row>
    <row r="167" spans="1:6" ht="15" x14ac:dyDescent="0.25">
      <c r="A167" s="211" t="s">
        <v>84</v>
      </c>
      <c r="B167" s="284">
        <v>3255</v>
      </c>
      <c r="C167" s="285">
        <v>17.2</v>
      </c>
      <c r="D167" s="284">
        <v>56</v>
      </c>
      <c r="E167" s="285">
        <v>1.57</v>
      </c>
      <c r="F167" s="214" t="s">
        <v>85</v>
      </c>
    </row>
    <row r="168" spans="1:6" ht="15" x14ac:dyDescent="0.25">
      <c r="A168" s="260" t="s">
        <v>86</v>
      </c>
      <c r="B168" s="286">
        <v>8063</v>
      </c>
      <c r="C168" s="285">
        <v>11.78</v>
      </c>
      <c r="D168" s="287">
        <v>95</v>
      </c>
      <c r="E168" s="285">
        <v>2.65</v>
      </c>
      <c r="F168" s="214" t="s">
        <v>87</v>
      </c>
    </row>
    <row r="169" spans="1:6" ht="26.25" x14ac:dyDescent="0.25">
      <c r="A169" s="262" t="s">
        <v>88</v>
      </c>
      <c r="B169" s="246" t="s">
        <v>46</v>
      </c>
      <c r="C169" s="246" t="s">
        <v>46</v>
      </c>
      <c r="D169" s="246" t="s">
        <v>46</v>
      </c>
      <c r="E169" s="246" t="s">
        <v>46</v>
      </c>
      <c r="F169" s="214" t="s">
        <v>89</v>
      </c>
    </row>
    <row r="170" spans="1:6" ht="15" x14ac:dyDescent="0.25">
      <c r="A170" s="211" t="s">
        <v>90</v>
      </c>
      <c r="B170" s="26">
        <v>11025</v>
      </c>
      <c r="C170" s="283">
        <v>10.199999999999999</v>
      </c>
      <c r="D170" s="26">
        <v>112</v>
      </c>
      <c r="E170" s="283">
        <v>3.13</v>
      </c>
      <c r="F170" s="214" t="s">
        <v>91</v>
      </c>
    </row>
    <row r="171" spans="1:6" ht="15.75" thickBot="1" x14ac:dyDescent="0.3">
      <c r="A171" s="212" t="s">
        <v>102</v>
      </c>
      <c r="B171" s="288">
        <f>SUM(B161:B170)</f>
        <v>156559</v>
      </c>
      <c r="C171" s="289">
        <f>D171/B171*1000</f>
        <v>22.860391290184531</v>
      </c>
      <c r="D171" s="290">
        <f>SUM(D162:D170)</f>
        <v>3579</v>
      </c>
      <c r="E171" s="289">
        <f>SUM(E162:E170)</f>
        <v>100</v>
      </c>
      <c r="F171" s="216" t="s">
        <v>47</v>
      </c>
    </row>
    <row r="172" spans="1:6" ht="15.75" thickTop="1" x14ac:dyDescent="0.2">
      <c r="A172" s="365" t="s">
        <v>138</v>
      </c>
      <c r="B172" s="365"/>
      <c r="C172" s="365"/>
      <c r="D172" s="291"/>
      <c r="E172" s="292"/>
      <c r="F172" s="268"/>
    </row>
    <row r="173" spans="1:6" x14ac:dyDescent="0.2">
      <c r="A173" s="181"/>
      <c r="B173" s="181"/>
      <c r="C173" s="181"/>
      <c r="D173" s="291"/>
      <c r="E173" s="292"/>
      <c r="F173" s="268"/>
    </row>
    <row r="174" spans="1:6" x14ac:dyDescent="0.2">
      <c r="A174" s="181"/>
      <c r="B174" s="181"/>
      <c r="C174" s="181"/>
      <c r="D174" s="181"/>
      <c r="E174" s="236"/>
      <c r="F174" s="181"/>
    </row>
    <row r="175" spans="1:6" ht="16.5" thickBot="1" x14ac:dyDescent="0.3">
      <c r="A175" s="369" t="s">
        <v>123</v>
      </c>
      <c r="B175" s="369"/>
      <c r="C175" s="183"/>
      <c r="D175" s="183"/>
      <c r="E175" s="370" t="s">
        <v>124</v>
      </c>
      <c r="F175" s="370"/>
    </row>
    <row r="176" spans="1:6" ht="30.75" thickTop="1" x14ac:dyDescent="0.2">
      <c r="A176" s="351" t="s">
        <v>55</v>
      </c>
      <c r="B176" s="188" t="s">
        <v>56</v>
      </c>
      <c r="C176" s="188" t="s">
        <v>57</v>
      </c>
      <c r="D176" s="189" t="s">
        <v>58</v>
      </c>
      <c r="E176" s="187" t="s">
        <v>107</v>
      </c>
      <c r="F176" s="356" t="s">
        <v>60</v>
      </c>
    </row>
    <row r="177" spans="1:6" ht="30" x14ac:dyDescent="0.2">
      <c r="A177" s="352"/>
      <c r="B177" s="190" t="s">
        <v>108</v>
      </c>
      <c r="C177" s="191" t="s">
        <v>62</v>
      </c>
      <c r="D177" s="190" t="s">
        <v>63</v>
      </c>
      <c r="E177" s="199" t="s">
        <v>64</v>
      </c>
      <c r="F177" s="357"/>
    </row>
    <row r="178" spans="1:6" x14ac:dyDescent="0.2">
      <c r="A178" s="352"/>
      <c r="B178" s="194" t="s">
        <v>65</v>
      </c>
      <c r="C178" s="200" t="s">
        <v>66</v>
      </c>
      <c r="D178" s="354" t="s">
        <v>67</v>
      </c>
      <c r="E178" s="208" t="s">
        <v>15</v>
      </c>
      <c r="F178" s="357"/>
    </row>
    <row r="179" spans="1:6" x14ac:dyDescent="0.2">
      <c r="A179" s="352"/>
      <c r="B179" s="217" t="s">
        <v>68</v>
      </c>
      <c r="C179" s="200" t="s">
        <v>69</v>
      </c>
      <c r="D179" s="354"/>
      <c r="E179" s="208" t="s">
        <v>20</v>
      </c>
      <c r="F179" s="357"/>
    </row>
    <row r="180" spans="1:6" ht="15" x14ac:dyDescent="0.2">
      <c r="A180" s="353"/>
      <c r="B180" s="217"/>
      <c r="C180" s="200" t="s">
        <v>70</v>
      </c>
      <c r="D180" s="355"/>
      <c r="E180" s="209" t="s">
        <v>23</v>
      </c>
      <c r="F180" s="190"/>
    </row>
    <row r="181" spans="1:6" ht="15" x14ac:dyDescent="0.25">
      <c r="A181" s="211" t="s">
        <v>71</v>
      </c>
      <c r="B181" s="246" t="s">
        <v>46</v>
      </c>
      <c r="C181" s="246" t="s">
        <v>46</v>
      </c>
      <c r="D181" s="246" t="s">
        <v>46</v>
      </c>
      <c r="E181" s="246" t="s">
        <v>46</v>
      </c>
      <c r="F181" s="214" t="s">
        <v>73</v>
      </c>
    </row>
    <row r="182" spans="1:6" ht="15" x14ac:dyDescent="0.25">
      <c r="A182" s="211" t="s">
        <v>74</v>
      </c>
      <c r="B182" s="249">
        <v>217</v>
      </c>
      <c r="C182" s="250">
        <v>13.1</v>
      </c>
      <c r="D182" s="249">
        <v>3</v>
      </c>
      <c r="E182" s="250">
        <v>0.17</v>
      </c>
      <c r="F182" s="214" t="s">
        <v>75</v>
      </c>
    </row>
    <row r="183" spans="1:6" ht="15" x14ac:dyDescent="0.25">
      <c r="A183" s="211" t="s">
        <v>76</v>
      </c>
      <c r="B183" s="293">
        <v>972</v>
      </c>
      <c r="C183" s="294">
        <v>10.8</v>
      </c>
      <c r="D183" s="293">
        <v>10</v>
      </c>
      <c r="E183" s="250">
        <v>0.55000000000000004</v>
      </c>
      <c r="F183" s="214" t="s">
        <v>77</v>
      </c>
    </row>
    <row r="184" spans="1:6" ht="15" x14ac:dyDescent="0.25">
      <c r="A184" s="211" t="s">
        <v>78</v>
      </c>
      <c r="B184" s="246" t="s">
        <v>46</v>
      </c>
      <c r="C184" s="246" t="s">
        <v>46</v>
      </c>
      <c r="D184" s="246" t="s">
        <v>46</v>
      </c>
      <c r="E184" s="246" t="s">
        <v>46</v>
      </c>
      <c r="F184" s="214" t="s">
        <v>79</v>
      </c>
    </row>
    <row r="185" spans="1:6" ht="15" x14ac:dyDescent="0.25">
      <c r="A185" s="211" t="s">
        <v>80</v>
      </c>
      <c r="B185" s="293">
        <v>19632</v>
      </c>
      <c r="C185" s="294">
        <v>19.399999999999999</v>
      </c>
      <c r="D185" s="293">
        <v>381</v>
      </c>
      <c r="E185" s="250">
        <v>21.1</v>
      </c>
      <c r="F185" s="214" t="s">
        <v>81</v>
      </c>
    </row>
    <row r="186" spans="1:6" ht="15" x14ac:dyDescent="0.25">
      <c r="A186" s="211" t="s">
        <v>82</v>
      </c>
      <c r="B186" s="249">
        <v>3667</v>
      </c>
      <c r="C186" s="250">
        <v>12.1</v>
      </c>
      <c r="D186" s="249">
        <v>44</v>
      </c>
      <c r="E186" s="250">
        <v>2.44</v>
      </c>
      <c r="F186" s="214" t="s">
        <v>83</v>
      </c>
    </row>
    <row r="187" spans="1:6" ht="15" x14ac:dyDescent="0.25">
      <c r="A187" s="211" t="s">
        <v>84</v>
      </c>
      <c r="B187" s="293">
        <v>79657</v>
      </c>
      <c r="C187" s="294">
        <v>16.5</v>
      </c>
      <c r="D187" s="293">
        <v>1314</v>
      </c>
      <c r="E187" s="250">
        <v>72.75</v>
      </c>
      <c r="F187" s="214" t="s">
        <v>85</v>
      </c>
    </row>
    <row r="188" spans="1:6" ht="15" x14ac:dyDescent="0.25">
      <c r="A188" s="211" t="s">
        <v>86</v>
      </c>
      <c r="B188" s="293">
        <v>4335</v>
      </c>
      <c r="C188" s="294">
        <v>10.5</v>
      </c>
      <c r="D188" s="293">
        <v>46</v>
      </c>
      <c r="E188" s="250">
        <v>2.5499999999999998</v>
      </c>
      <c r="F188" s="214" t="s">
        <v>87</v>
      </c>
    </row>
    <row r="189" spans="1:6" ht="26.25" x14ac:dyDescent="0.25">
      <c r="A189" s="211" t="s">
        <v>88</v>
      </c>
      <c r="B189" s="246" t="s">
        <v>46</v>
      </c>
      <c r="C189" s="246" t="s">
        <v>46</v>
      </c>
      <c r="D189" s="246" t="s">
        <v>46</v>
      </c>
      <c r="E189" s="246" t="s">
        <v>46</v>
      </c>
      <c r="F189" s="214" t="s">
        <v>89</v>
      </c>
    </row>
    <row r="190" spans="1:6" ht="15" x14ac:dyDescent="0.25">
      <c r="A190" s="211" t="s">
        <v>90</v>
      </c>
      <c r="B190" s="293">
        <v>894</v>
      </c>
      <c r="C190" s="294">
        <v>9.1999999999999993</v>
      </c>
      <c r="D190" s="293">
        <v>8</v>
      </c>
      <c r="E190" s="285">
        <v>0.44</v>
      </c>
      <c r="F190" s="214" t="s">
        <v>91</v>
      </c>
    </row>
    <row r="191" spans="1:6" ht="15" x14ac:dyDescent="0.25">
      <c r="A191" s="260" t="s">
        <v>102</v>
      </c>
      <c r="B191" s="293">
        <f>SUM(B182:B190)</f>
        <v>109374</v>
      </c>
      <c r="C191" s="294">
        <v>16.510000000000002</v>
      </c>
      <c r="D191" s="295">
        <f>SUM(D182:D190)</f>
        <v>1806</v>
      </c>
      <c r="E191" s="296">
        <f>SUM(E182:E190)</f>
        <v>100</v>
      </c>
      <c r="F191" s="297" t="s">
        <v>47</v>
      </c>
    </row>
    <row r="192" spans="1:6" ht="15" x14ac:dyDescent="0.2">
      <c r="A192" s="365" t="s">
        <v>138</v>
      </c>
      <c r="B192" s="365"/>
      <c r="C192" s="365"/>
      <c r="D192" s="298"/>
      <c r="E192" s="298"/>
      <c r="F192" s="298"/>
    </row>
    <row r="193" spans="1:6" ht="15.75" x14ac:dyDescent="0.25">
      <c r="A193" s="373" t="s">
        <v>120</v>
      </c>
      <c r="B193" s="373"/>
      <c r="C193" s="230"/>
      <c r="D193" s="230"/>
      <c r="E193" s="230"/>
      <c r="F193" s="192" t="s">
        <v>115</v>
      </c>
    </row>
    <row r="194" spans="1:6" ht="16.5" thickBot="1" x14ac:dyDescent="0.3">
      <c r="A194" s="350" t="s">
        <v>125</v>
      </c>
      <c r="B194" s="350"/>
      <c r="C194" s="183"/>
      <c r="D194" s="183"/>
      <c r="E194" s="182"/>
      <c r="F194" s="193" t="s">
        <v>126</v>
      </c>
    </row>
    <row r="195" spans="1:6" ht="30.75" thickTop="1" x14ac:dyDescent="0.2">
      <c r="A195" s="351" t="s">
        <v>55</v>
      </c>
      <c r="B195" s="188" t="s">
        <v>56</v>
      </c>
      <c r="C195" s="188" t="s">
        <v>57</v>
      </c>
      <c r="D195" s="189" t="s">
        <v>58</v>
      </c>
      <c r="E195" s="187" t="s">
        <v>107</v>
      </c>
      <c r="F195" s="356" t="s">
        <v>60</v>
      </c>
    </row>
    <row r="196" spans="1:6" ht="30" x14ac:dyDescent="0.2">
      <c r="A196" s="352"/>
      <c r="B196" s="190" t="s">
        <v>61</v>
      </c>
      <c r="C196" s="191" t="s">
        <v>62</v>
      </c>
      <c r="D196" s="190" t="s">
        <v>63</v>
      </c>
      <c r="E196" s="199" t="s">
        <v>64</v>
      </c>
      <c r="F196" s="357"/>
    </row>
    <row r="197" spans="1:6" x14ac:dyDescent="0.2">
      <c r="A197" s="352"/>
      <c r="B197" s="194" t="s">
        <v>65</v>
      </c>
      <c r="C197" s="200" t="s">
        <v>66</v>
      </c>
      <c r="D197" s="354" t="s">
        <v>67</v>
      </c>
      <c r="E197" s="208" t="s">
        <v>15</v>
      </c>
      <c r="F197" s="357"/>
    </row>
    <row r="198" spans="1:6" x14ac:dyDescent="0.2">
      <c r="A198" s="352"/>
      <c r="B198" s="217" t="s">
        <v>68</v>
      </c>
      <c r="C198" s="200" t="s">
        <v>69</v>
      </c>
      <c r="D198" s="354"/>
      <c r="E198" s="208" t="s">
        <v>20</v>
      </c>
      <c r="F198" s="357"/>
    </row>
    <row r="199" spans="1:6" ht="15" x14ac:dyDescent="0.2">
      <c r="A199" s="353"/>
      <c r="B199" s="217"/>
      <c r="C199" s="200" t="s">
        <v>70</v>
      </c>
      <c r="D199" s="355"/>
      <c r="E199" s="209" t="s">
        <v>23</v>
      </c>
      <c r="F199" s="190"/>
    </row>
    <row r="200" spans="1:6" ht="15" x14ac:dyDescent="0.25">
      <c r="A200" s="211" t="s">
        <v>71</v>
      </c>
      <c r="B200" s="246" t="s">
        <v>46</v>
      </c>
      <c r="C200" s="246" t="s">
        <v>46</v>
      </c>
      <c r="D200" s="246" t="s">
        <v>46</v>
      </c>
      <c r="E200" s="246" t="s">
        <v>46</v>
      </c>
      <c r="F200" s="214" t="s">
        <v>73</v>
      </c>
    </row>
    <row r="201" spans="1:6" ht="15" x14ac:dyDescent="0.25">
      <c r="A201" s="211" t="s">
        <v>74</v>
      </c>
      <c r="B201" s="299">
        <v>248</v>
      </c>
      <c r="C201" s="300">
        <v>22.2</v>
      </c>
      <c r="D201" s="299">
        <v>6</v>
      </c>
      <c r="E201" s="300">
        <v>1.26</v>
      </c>
      <c r="F201" s="214" t="s">
        <v>75</v>
      </c>
    </row>
    <row r="202" spans="1:6" ht="15" x14ac:dyDescent="0.25">
      <c r="A202" s="211" t="s">
        <v>76</v>
      </c>
      <c r="B202" s="299">
        <v>7348</v>
      </c>
      <c r="C202" s="300">
        <v>22.9</v>
      </c>
      <c r="D202" s="299">
        <v>168</v>
      </c>
      <c r="E202" s="300">
        <v>35.29</v>
      </c>
      <c r="F202" s="214" t="s">
        <v>77</v>
      </c>
    </row>
    <row r="203" spans="1:6" ht="15" x14ac:dyDescent="0.25">
      <c r="A203" s="211" t="s">
        <v>78</v>
      </c>
      <c r="B203" s="246" t="s">
        <v>46</v>
      </c>
      <c r="C203" s="246" t="s">
        <v>46</v>
      </c>
      <c r="D203" s="246" t="s">
        <v>46</v>
      </c>
      <c r="E203" s="246" t="s">
        <v>46</v>
      </c>
      <c r="F203" s="214" t="s">
        <v>79</v>
      </c>
    </row>
    <row r="204" spans="1:6" ht="15" x14ac:dyDescent="0.25">
      <c r="A204" s="211" t="s">
        <v>80</v>
      </c>
      <c r="B204" s="299">
        <v>3502</v>
      </c>
      <c r="C204" s="300">
        <v>28.7</v>
      </c>
      <c r="D204" s="299">
        <v>101</v>
      </c>
      <c r="E204" s="300">
        <v>21.22</v>
      </c>
      <c r="F204" s="214" t="s">
        <v>81</v>
      </c>
    </row>
    <row r="205" spans="1:6" ht="15" x14ac:dyDescent="0.25">
      <c r="A205" s="211" t="s">
        <v>82</v>
      </c>
      <c r="B205" s="284">
        <v>429</v>
      </c>
      <c r="C205" s="285">
        <v>19.8</v>
      </c>
      <c r="D205" s="284">
        <v>8</v>
      </c>
      <c r="E205" s="285">
        <v>1.68</v>
      </c>
      <c r="F205" s="214" t="s">
        <v>83</v>
      </c>
    </row>
    <row r="206" spans="1:6" ht="15" x14ac:dyDescent="0.25">
      <c r="A206" s="211" t="s">
        <v>84</v>
      </c>
      <c r="B206" s="299">
        <v>194</v>
      </c>
      <c r="C206" s="300">
        <v>7.4</v>
      </c>
      <c r="D206" s="299">
        <v>1</v>
      </c>
      <c r="E206" s="300">
        <v>0.21</v>
      </c>
      <c r="F206" s="214" t="s">
        <v>85</v>
      </c>
    </row>
    <row r="207" spans="1:6" ht="15" x14ac:dyDescent="0.25">
      <c r="A207" s="211" t="s">
        <v>86</v>
      </c>
      <c r="B207" s="299">
        <v>34248</v>
      </c>
      <c r="C207" s="300">
        <v>5.5</v>
      </c>
      <c r="D207" s="299">
        <v>188</v>
      </c>
      <c r="E207" s="300">
        <v>39.5</v>
      </c>
      <c r="F207" s="214" t="s">
        <v>87</v>
      </c>
    </row>
    <row r="208" spans="1:6" ht="26.25" x14ac:dyDescent="0.25">
      <c r="A208" s="211" t="s">
        <v>88</v>
      </c>
      <c r="B208" s="246" t="s">
        <v>46</v>
      </c>
      <c r="C208" s="246" t="s">
        <v>46</v>
      </c>
      <c r="D208" s="246" t="s">
        <v>46</v>
      </c>
      <c r="E208" s="246" t="s">
        <v>46</v>
      </c>
      <c r="F208" s="214" t="s">
        <v>89</v>
      </c>
    </row>
    <row r="209" spans="1:6" ht="15" x14ac:dyDescent="0.25">
      <c r="A209" s="211" t="s">
        <v>90</v>
      </c>
      <c r="B209" s="299">
        <v>227</v>
      </c>
      <c r="C209" s="300">
        <v>17.7</v>
      </c>
      <c r="D209" s="299">
        <v>4</v>
      </c>
      <c r="E209" s="300">
        <v>0.84</v>
      </c>
      <c r="F209" s="214" t="s">
        <v>91</v>
      </c>
    </row>
    <row r="210" spans="1:6" ht="15.75" thickBot="1" x14ac:dyDescent="0.3">
      <c r="A210" s="212" t="s">
        <v>102</v>
      </c>
      <c r="B210" s="301">
        <f>SUM(B201:B209)</f>
        <v>46196</v>
      </c>
      <c r="C210" s="302">
        <v>10.3</v>
      </c>
      <c r="D210" s="301">
        <f>SUM(D201:D209)</f>
        <v>476</v>
      </c>
      <c r="E210" s="302">
        <f>SUM(E201:E209)</f>
        <v>100</v>
      </c>
      <c r="F210" s="216" t="s">
        <v>47</v>
      </c>
    </row>
    <row r="211" spans="1:6" ht="15.75" thickTop="1" x14ac:dyDescent="0.2">
      <c r="A211" s="365" t="s">
        <v>139</v>
      </c>
      <c r="B211" s="365"/>
      <c r="C211" s="365"/>
      <c r="D211" s="303"/>
      <c r="E211" s="304"/>
      <c r="F211" s="268"/>
    </row>
    <row r="212" spans="1:6" x14ac:dyDescent="0.2">
      <c r="A212" s="181"/>
      <c r="B212" s="181"/>
      <c r="C212" s="181"/>
      <c r="D212" s="303"/>
      <c r="E212" s="304"/>
      <c r="F212" s="268"/>
    </row>
    <row r="213" spans="1:6" x14ac:dyDescent="0.2">
      <c r="A213" s="230"/>
      <c r="B213" s="230"/>
      <c r="C213" s="230"/>
      <c r="D213" s="230"/>
      <c r="E213" s="305"/>
      <c r="F213" s="230"/>
    </row>
    <row r="214" spans="1:6" ht="16.5" thickBot="1" x14ac:dyDescent="0.3">
      <c r="A214" s="369" t="s">
        <v>127</v>
      </c>
      <c r="B214" s="369"/>
      <c r="C214" s="183"/>
      <c r="D214" s="183"/>
      <c r="E214" s="182"/>
      <c r="F214" s="193" t="s">
        <v>128</v>
      </c>
    </row>
    <row r="215" spans="1:6" ht="30.75" thickTop="1" x14ac:dyDescent="0.2">
      <c r="A215" s="351" t="s">
        <v>55</v>
      </c>
      <c r="B215" s="188" t="s">
        <v>56</v>
      </c>
      <c r="C215" s="188" t="s">
        <v>57</v>
      </c>
      <c r="D215" s="189" t="s">
        <v>58</v>
      </c>
      <c r="E215" s="187" t="s">
        <v>107</v>
      </c>
      <c r="F215" s="356" t="s">
        <v>60</v>
      </c>
    </row>
    <row r="216" spans="1:6" ht="30" x14ac:dyDescent="0.2">
      <c r="A216" s="352"/>
      <c r="B216" s="190" t="s">
        <v>108</v>
      </c>
      <c r="C216" s="191" t="s">
        <v>62</v>
      </c>
      <c r="D216" s="190" t="s">
        <v>63</v>
      </c>
      <c r="E216" s="199" t="s">
        <v>64</v>
      </c>
      <c r="F216" s="357"/>
    </row>
    <row r="217" spans="1:6" x14ac:dyDescent="0.2">
      <c r="A217" s="352"/>
      <c r="B217" s="194" t="s">
        <v>65</v>
      </c>
      <c r="C217" s="200" t="s">
        <v>66</v>
      </c>
      <c r="D217" s="354" t="s">
        <v>67</v>
      </c>
      <c r="E217" s="208" t="s">
        <v>15</v>
      </c>
      <c r="F217" s="357"/>
    </row>
    <row r="218" spans="1:6" x14ac:dyDescent="0.2">
      <c r="A218" s="352"/>
      <c r="B218" s="217" t="s">
        <v>68</v>
      </c>
      <c r="C218" s="200" t="s">
        <v>69</v>
      </c>
      <c r="D218" s="354"/>
      <c r="E218" s="208" t="s">
        <v>20</v>
      </c>
      <c r="F218" s="357"/>
    </row>
    <row r="219" spans="1:6" x14ac:dyDescent="0.2">
      <c r="A219" s="353"/>
      <c r="B219" s="217"/>
      <c r="C219" s="200" t="s">
        <v>70</v>
      </c>
      <c r="D219" s="355"/>
      <c r="E219" s="209" t="s">
        <v>23</v>
      </c>
      <c r="F219" s="358"/>
    </row>
    <row r="220" spans="1:6" ht="15" x14ac:dyDescent="0.25">
      <c r="A220" s="211" t="s">
        <v>71</v>
      </c>
      <c r="B220" s="246" t="s">
        <v>46</v>
      </c>
      <c r="C220" s="246" t="s">
        <v>46</v>
      </c>
      <c r="D220" s="246" t="s">
        <v>46</v>
      </c>
      <c r="E220" s="246" t="s">
        <v>46</v>
      </c>
      <c r="F220" s="214" t="s">
        <v>73</v>
      </c>
    </row>
    <row r="221" spans="1:6" ht="15" x14ac:dyDescent="0.25">
      <c r="A221" s="211" t="s">
        <v>74</v>
      </c>
      <c r="B221" s="306">
        <v>49026</v>
      </c>
      <c r="C221" s="307">
        <v>35.9</v>
      </c>
      <c r="D221" s="308">
        <v>1760</v>
      </c>
      <c r="E221" s="307">
        <v>17.25</v>
      </c>
      <c r="F221" s="214" t="s">
        <v>75</v>
      </c>
    </row>
    <row r="222" spans="1:6" ht="15" x14ac:dyDescent="0.25">
      <c r="A222" s="211" t="s">
        <v>76</v>
      </c>
      <c r="B222" s="306">
        <v>47026</v>
      </c>
      <c r="C222" s="307">
        <v>11.2</v>
      </c>
      <c r="D222" s="308">
        <v>527</v>
      </c>
      <c r="E222" s="307">
        <v>5.17</v>
      </c>
      <c r="F222" s="214" t="s">
        <v>77</v>
      </c>
    </row>
    <row r="223" spans="1:6" ht="15" x14ac:dyDescent="0.25">
      <c r="A223" s="211" t="s">
        <v>78</v>
      </c>
      <c r="B223" s="246" t="s">
        <v>46</v>
      </c>
      <c r="C223" s="246" t="s">
        <v>46</v>
      </c>
      <c r="D223" s="246" t="s">
        <v>46</v>
      </c>
      <c r="E223" s="246" t="s">
        <v>46</v>
      </c>
      <c r="F223" s="214" t="s">
        <v>79</v>
      </c>
    </row>
    <row r="224" spans="1:6" ht="15" x14ac:dyDescent="0.25">
      <c r="A224" s="211" t="s">
        <v>80</v>
      </c>
      <c r="B224" s="306">
        <v>379176</v>
      </c>
      <c r="C224" s="307">
        <v>20.2</v>
      </c>
      <c r="D224" s="308">
        <v>7659</v>
      </c>
      <c r="E224" s="307">
        <v>75.06</v>
      </c>
      <c r="F224" s="214" t="s">
        <v>81</v>
      </c>
    </row>
    <row r="225" spans="1:6" ht="15" x14ac:dyDescent="0.25">
      <c r="A225" s="211" t="s">
        <v>82</v>
      </c>
      <c r="B225" s="306">
        <v>2940</v>
      </c>
      <c r="C225" s="307">
        <v>13.2</v>
      </c>
      <c r="D225" s="308">
        <v>39</v>
      </c>
      <c r="E225" s="307">
        <v>0.38</v>
      </c>
      <c r="F225" s="214" t="s">
        <v>83</v>
      </c>
    </row>
    <row r="226" spans="1:6" ht="15" x14ac:dyDescent="0.25">
      <c r="A226" s="211" t="s">
        <v>84</v>
      </c>
      <c r="B226" s="306">
        <v>1156</v>
      </c>
      <c r="C226" s="307">
        <v>16.399999999999999</v>
      </c>
      <c r="D226" s="308">
        <v>19</v>
      </c>
      <c r="E226" s="307">
        <v>0.19</v>
      </c>
      <c r="F226" s="214" t="s">
        <v>85</v>
      </c>
    </row>
    <row r="227" spans="1:6" ht="15" x14ac:dyDescent="0.25">
      <c r="A227" s="211" t="s">
        <v>86</v>
      </c>
      <c r="B227" s="284">
        <v>5169</v>
      </c>
      <c r="C227" s="285">
        <v>18.600000000000001</v>
      </c>
      <c r="D227" s="284">
        <v>96</v>
      </c>
      <c r="E227" s="285">
        <v>0.94</v>
      </c>
      <c r="F227" s="214" t="s">
        <v>87</v>
      </c>
    </row>
    <row r="228" spans="1:6" ht="26.25" x14ac:dyDescent="0.25">
      <c r="A228" s="211" t="s">
        <v>88</v>
      </c>
      <c r="B228" s="246" t="s">
        <v>46</v>
      </c>
      <c r="C228" s="246" t="s">
        <v>46</v>
      </c>
      <c r="D228" s="246" t="s">
        <v>46</v>
      </c>
      <c r="E228" s="246" t="s">
        <v>46</v>
      </c>
      <c r="F228" s="214" t="s">
        <v>89</v>
      </c>
    </row>
    <row r="229" spans="1:6" ht="15" x14ac:dyDescent="0.25">
      <c r="A229" s="211" t="s">
        <v>90</v>
      </c>
      <c r="B229" s="306">
        <v>2784</v>
      </c>
      <c r="C229" s="307">
        <v>36.4</v>
      </c>
      <c r="D229" s="308">
        <v>101</v>
      </c>
      <c r="E229" s="307">
        <v>0.99</v>
      </c>
      <c r="F229" s="214" t="s">
        <v>91</v>
      </c>
    </row>
    <row r="230" spans="1:6" ht="26.25" x14ac:dyDescent="0.25">
      <c r="A230" s="211" t="s">
        <v>94</v>
      </c>
      <c r="B230" s="306">
        <v>181</v>
      </c>
      <c r="C230" s="307">
        <v>12.5</v>
      </c>
      <c r="D230" s="308">
        <v>2</v>
      </c>
      <c r="E230" s="307">
        <v>0.02</v>
      </c>
      <c r="F230" s="214" t="s">
        <v>95</v>
      </c>
    </row>
    <row r="231" spans="1:6" ht="15.75" thickBot="1" x14ac:dyDescent="0.3">
      <c r="A231" s="212" t="s">
        <v>102</v>
      </c>
      <c r="B231" s="309">
        <f>SUM(B221:B230)</f>
        <v>487458</v>
      </c>
      <c r="C231" s="310">
        <v>20.93</v>
      </c>
      <c r="D231" s="311">
        <f>SUM(D221:D230)</f>
        <v>10203</v>
      </c>
      <c r="E231" s="310">
        <f>SUM(E221:E230)</f>
        <v>99.999999999999986</v>
      </c>
      <c r="F231" s="229" t="s">
        <v>47</v>
      </c>
    </row>
    <row r="232" spans="1:6" ht="15.75" thickTop="1" x14ac:dyDescent="0.2">
      <c r="A232" s="365" t="s">
        <v>138</v>
      </c>
      <c r="B232" s="365"/>
      <c r="C232" s="365"/>
      <c r="D232" s="230"/>
      <c r="E232" s="230"/>
      <c r="F232" s="230"/>
    </row>
  </sheetData>
  <mergeCells count="103">
    <mergeCell ref="A214:B214"/>
    <mergeCell ref="A215:A219"/>
    <mergeCell ref="F215:F219"/>
    <mergeCell ref="D217:D219"/>
    <mergeCell ref="A232:C232"/>
    <mergeCell ref="A193:B193"/>
    <mergeCell ref="A194:B194"/>
    <mergeCell ref="A195:A199"/>
    <mergeCell ref="F195:F198"/>
    <mergeCell ref="D197:D199"/>
    <mergeCell ref="A211:C211"/>
    <mergeCell ref="A175:B175"/>
    <mergeCell ref="E175:F175"/>
    <mergeCell ref="A176:A180"/>
    <mergeCell ref="F176:F179"/>
    <mergeCell ref="D178:D180"/>
    <mergeCell ref="A192:C192"/>
    <mergeCell ref="A154:B154"/>
    <mergeCell ref="A155:B155"/>
    <mergeCell ref="A156:A160"/>
    <mergeCell ref="F156:F159"/>
    <mergeCell ref="D158:D160"/>
    <mergeCell ref="A172:C172"/>
    <mergeCell ref="A131:C131"/>
    <mergeCell ref="A134:B134"/>
    <mergeCell ref="A135:A139"/>
    <mergeCell ref="F135:F139"/>
    <mergeCell ref="D137:D139"/>
    <mergeCell ref="A153:C153"/>
    <mergeCell ref="A111:C111"/>
    <mergeCell ref="A113:B113"/>
    <mergeCell ref="A114:B114"/>
    <mergeCell ref="A115:A119"/>
    <mergeCell ref="F115:F119"/>
    <mergeCell ref="D117:D119"/>
    <mergeCell ref="A90:C90"/>
    <mergeCell ref="A91:C91"/>
    <mergeCell ref="A93:B93"/>
    <mergeCell ref="A94:A98"/>
    <mergeCell ref="F94:F97"/>
    <mergeCell ref="D96:D98"/>
    <mergeCell ref="A70:C70"/>
    <mergeCell ref="A72:B72"/>
    <mergeCell ref="A73:B73"/>
    <mergeCell ref="A74:A78"/>
    <mergeCell ref="F74:F78"/>
    <mergeCell ref="D76:D78"/>
    <mergeCell ref="A48:C48"/>
    <mergeCell ref="D48:F48"/>
    <mergeCell ref="D49:F49"/>
    <mergeCell ref="A51:B51"/>
    <mergeCell ref="E51:F51"/>
    <mergeCell ref="A52:A56"/>
    <mergeCell ref="F52:F56"/>
    <mergeCell ref="D54:D56"/>
    <mergeCell ref="A26:F26"/>
    <mergeCell ref="A27:F27"/>
    <mergeCell ref="A28:B28"/>
    <mergeCell ref="A29:B29"/>
    <mergeCell ref="A30:A34"/>
    <mergeCell ref="F30:F34"/>
    <mergeCell ref="D32:D34"/>
    <mergeCell ref="A21:B21"/>
    <mergeCell ref="K21:L21"/>
    <mergeCell ref="A22:B22"/>
    <mergeCell ref="K22:L22"/>
    <mergeCell ref="A23:I23"/>
    <mergeCell ref="A18:B18"/>
    <mergeCell ref="K18:L18"/>
    <mergeCell ref="A19:B19"/>
    <mergeCell ref="K19:L19"/>
    <mergeCell ref="A20:B20"/>
    <mergeCell ref="K20:L20"/>
    <mergeCell ref="A15:B15"/>
    <mergeCell ref="K15:L15"/>
    <mergeCell ref="A16:B16"/>
    <mergeCell ref="K16:L16"/>
    <mergeCell ref="A17:B17"/>
    <mergeCell ref="K17:L17"/>
    <mergeCell ref="A12:B12"/>
    <mergeCell ref="K12:L12"/>
    <mergeCell ref="A13:B13"/>
    <mergeCell ref="K13:L13"/>
    <mergeCell ref="A14:B14"/>
    <mergeCell ref="K14:L14"/>
    <mergeCell ref="J6:J7"/>
    <mergeCell ref="K6:L10"/>
    <mergeCell ref="C8:D10"/>
    <mergeCell ref="E8:F8"/>
    <mergeCell ref="E9:F9"/>
    <mergeCell ref="G9:H9"/>
    <mergeCell ref="E10:F10"/>
    <mergeCell ref="G10:H10"/>
    <mergeCell ref="A2:M2"/>
    <mergeCell ref="A3:M3"/>
    <mergeCell ref="A4:M4"/>
    <mergeCell ref="A5:B5"/>
    <mergeCell ref="L5:M5"/>
    <mergeCell ref="A6:B11"/>
    <mergeCell ref="C6:D7"/>
    <mergeCell ref="E6:F7"/>
    <mergeCell ref="G6:H8"/>
    <mergeCell ref="I6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فواكه 2015</vt:lpstr>
      <vt:lpstr>فواكه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Saad</dc:creator>
  <cp:lastModifiedBy>Sawsan Abdelsaheb</cp:lastModifiedBy>
  <dcterms:created xsi:type="dcterms:W3CDTF">2018-08-08T07:32:25Z</dcterms:created>
  <dcterms:modified xsi:type="dcterms:W3CDTF">2018-08-14T05:04:34Z</dcterms:modified>
</cp:coreProperties>
</file>